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39" documentId="120_S{2AC9BD13-BADA-5192-A53E-5A8FF88502F6}" xr6:coauthVersionLast="47" xr6:coauthVersionMax="47" xr10:uidLastSave="{40F4A34A-E599-45D6-9FD8-62FCA9D154B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G3" i="9"/>
  <c r="I3" i="9"/>
  <c r="J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<sst xmlns="http://schemas.openxmlformats.org/spreadsheetml/2006/main" count="180315" uniqueCount="39141">
  <si>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</si>
  <si>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</si>
  <si>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</si>
  <si>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</si>
  <si>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</si>
  <si>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</si>
  <si>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</si>
  <si>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</si>
  <si>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</si>
  <si>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</si>
  <si>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</si>
  <si>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</si>
  <si>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</si>
  <si>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</si>
  <si>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</si>
  <si>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</si>
  <si>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</si>
  <si>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</si>
  <si>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</si>
  <si>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</si>
  <si>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</si>
  <si>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</si>
  <si>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</si>
  <si>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</si>
  <si>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</si>
  <si>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</si>
  <si>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</si>
  <si>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</si>
  <si>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</si>
  <si>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</si>
  <si>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</si>
  <si>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</si>
  <si>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</si>
  <si>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</si>
  <si>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</si>
  <si>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</si>
  <si>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</si>
  <si>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</si>
  <si>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</si>
  <si>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</si>
  <si>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</si>
  <si>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</si>
  <si>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</si>
  <si>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</si>
  <si>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</si>
  <si>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</si>
  <si>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</si>
  <si>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</si>
  <si>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</si>
  <si>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</si>
  <si>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</si>
  <si>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</si>
  <si>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</si>
  <si>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</si>
  <si>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</si>
  <si>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</si>
  <si>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</si>
  <si>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</si>
  <si>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</si>
  <si>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</si>
  <si>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</si>
  <si>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</si>
  <si>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</si>
  <si>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</si>
  <si>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</si>
  <si>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</si>
  <si>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</si>
  <si>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</si>
  <si>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</si>
  <si>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</si>
  <si>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</si>
  <si>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</si>
  <si>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</si>
  <si>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</si>
  <si>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</si>
  <si>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</si>
  <si>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</si>
  <si>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</si>
  <si>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</si>
  <si>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</si>
  <si>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</si>
  <si>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</si>
  <si>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</si>
  <si>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</si>
  <si>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</si>
  <si>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</si>
  <si>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</si>
  <si>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</si>
  <si>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</si>
  <si>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</si>
  <si>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</si>
  <si>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</si>
  <si>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</si>
  <si>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</si>
  <si>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</si>
  <si>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</si>
  <si>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</si>
  <si>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</si>
  <si>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</si>
  <si>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</si>
  <si>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</si>
  <si>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</si>
  <si>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</si>
  <si>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</si>
  <si>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</si>
  <si>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</si>
  <si>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</si>
  <si>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</si>
  <si>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</si>
  <si>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</si>
  <si>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</si>
  <si>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</si>
  <si>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</si>
  <si>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</si>
  <si>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</si>
  <si>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</si>
  <si>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</si>
  <si>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</si>
  <si>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</si>
  <si>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</si>
  <si>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</si>
  <si>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</si>
  <si>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</si>
  <si>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</si>
  <si>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</si>
  <si>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</si>
  <si>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</si>
  <si>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</si>
  <si>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</si>
  <si>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</si>
  <si>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</si>
  <si>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</si>
  <si>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</si>
  <si>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</si>
  <si>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</si>
  <si>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</si>
  <si>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</si>
  <si>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</si>
  <si>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</si>
  <si>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</si>
  <si>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</si>
  <si>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</si>
  <si>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</si>
  <si>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</si>
  <si>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</si>
  <si>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</si>
  <si>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</si>
  <si>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</si>
  <si>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</si>
  <si>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</si>
  <si>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</si>
  <si>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</si>
  <si>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</si>
  <si>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</si>
  <si>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</si>
  <si>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</si>
  <si>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</si>
  <si>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</si>
  <si>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</si>
  <si>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</si>
  <si>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</si>
  <si>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</si>
  <si>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</si>
  <si>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</si>
  <si>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</si>
  <si>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</si>
  <si>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</si>
  <si>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</si>
  <si>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</si>
  <si>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</si>
  <si>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</si>
  <si>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</si>
  <si>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</si>
  <si>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</si>
  <si>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</si>
  <si>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</si>
  <si>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</si>
  <si>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</si>
  <si>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</si>
  <si>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</si>
  <si>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</si>
  <si>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</si>
  <si>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</si>
  <si>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</si>
  <si>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</si>
  <si>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</si>
  <si>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</si>
  <si>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</si>
  <si>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</si>
  <si>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</si>
  <si>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</si>
  <si>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</si>
  <si>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</si>
  <si>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</si>
  <si>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</si>
  <si>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</si>
  <si>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</si>
  <si>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</si>
  <si>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</si>
  <si>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</si>
  <si>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</si>
  <si>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</si>
  <si>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</si>
  <si>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</si>
  <si>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</si>
  <si>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</si>
  <si>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</si>
  <si>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</si>
  <si>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</si>
  <si>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</si>
  <si>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</si>
  <si>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</si>
  <si>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</si>
  <si>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</si>
  <si>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</si>
  <si>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</si>
  <si>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</si>
  <si>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</si>
  <si>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</si>
  <si>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</si>
  <si>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</si>
  <si>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</si>
  <si>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</si>
  <si>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</si>
  <si>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</si>
  <si>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</si>
  <si>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</si>
  <si>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</si>
  <si>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</si>
  <si>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</si>
  <si>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</si>
  <si>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</si>
  <si>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</si>
  <si>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</si>
  <si>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</si>
  <si>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</si>
  <si>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</si>
  <si>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</si>
  <si>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</si>
  <si>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</si>
  <si>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</si>
  <si>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</si>
  <si>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</si>
  <si>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</si>
  <si>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</si>
  <si>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</si>
  <si>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</si>
  <si>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</si>
  <si>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</si>
  <si>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</si>
  <si>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</si>
  <si>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</si>
  <si>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</si>
  <si>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</si>
  <si>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</si>
  <si>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</si>
  <si>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</si>
  <si>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</si>
  <si>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</si>
  <si>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</si>
  <si>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</si>
  <si>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</si>
  <si>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</si>
  <si>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</si>
  <si>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</si>
  <si>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</si>
  <si>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</si>
  <si>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</si>
  <si>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</si>
  <si>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</si>
  <si>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</si>
  <si>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</si>
  <si>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</si>
  <si>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</si>
  <si>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</si>
  <si>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</si>
  <si>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</si>
  <si>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</si>
  <si>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</si>
  <si>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</si>
  <si>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</si>
  <si>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</si>
  <si>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</si>
  <si>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</si>
  <si>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</si>
  <si>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</si>
  <si>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</si>
  <si>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</si>
  <si>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</si>
  <si>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</si>
  <si>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</si>
  <si>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</si>
  <si>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</si>
  <si>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</si>
  <si>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</si>
  <si>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</si>
  <si>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</si>
  <si>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</si>
  <si>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</si>
  <si>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</si>
  <si>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</si>
  <si>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</si>
  <si>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</si>
  <si>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</si>
  <si>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</si>
  <si>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</si>
  <si>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</si>
  <si>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</si>
  <si>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</si>
  <si>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</si>
  <si>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</si>
  <si>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</si>
  <si>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</si>
  <si>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</si>
  <si>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</si>
  <si>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</si>
  <si>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</si>
  <si>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</si>
  <si>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</si>
  <si>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</si>
  <si>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</si>
  <si>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</si>
  <si>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</si>
  <si>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</si>
  <si>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</si>
  <si>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</si>
  <si>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</si>
  <si>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</si>
  <si>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</si>
  <si>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</si>
  <si>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</si>
  <si>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</si>
  <si>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</si>
  <si>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</si>
  <si>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</si>
  <si>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</si>
  <si>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</si>
  <si>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</si>
  <si>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</si>
  <si>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</si>
  <si>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</si>
  <si>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</si>
  <si>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</si>
  <si>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</si>
  <si>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</si>
  <si>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</si>
  <si>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</si>
  <si>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</si>
  <si>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</si>
  <si>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</si>
  <si>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</si>
  <si>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</si>
  <si>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</si>
  <si>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</si>
  <si>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</si>
  <si>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</si>
  <si>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</si>
  <si>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</si>
  <si>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</si>
  <si>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</si>
  <si>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</si>
  <si>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</si>
  <si>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</si>
  <si>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</si>
  <si>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</si>
  <si>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</si>
  <si>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</si>
  <si>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</si>
  <si>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</si>
  <si>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</si>
  <si>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</si>
  <si>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</si>
  <si>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</si>
  <si>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</si>
  <si>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</si>
  <si>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</si>
  <si>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</si>
  <si>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</si>
  <si>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</si>
  <si>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</si>
  <si>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</si>
  <si>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</si>
  <si>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</si>
  <si>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</si>
  <si>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</si>
  <si>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</si>
  <si>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</si>
  <si>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</si>
  <si>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</si>
  <si>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</si>
  <si>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</si>
  <si>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</si>
  <si>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</si>
  <si>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</si>
  <si>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</si>
  <si>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</si>
  <si>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</si>
  <si>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</si>
  <si>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</si>
  <si>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</si>
  <si>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</si>
  <si>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</si>
  <si>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</si>
  <si>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</si>
  <si>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</si>
  <si>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</si>
  <si>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</si>
  <si>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</si>
  <si>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</si>
  <si>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</si>
  <si>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</si>
  <si>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</si>
  <si>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</si>
  <si>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</si>
  <si>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</si>
  <si>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</si>
  <si>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</si>
  <si>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</si>
  <si>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</si>
  <si>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</si>
  <si>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</si>
  <si>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</si>
  <si>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</si>
  <si>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</si>
  <si>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</si>
  <si>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</si>
  <si>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</si>
  <si>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</si>
  <si>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</si>
  <si>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</si>
  <si>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</si>
  <si>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</si>
  <si>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</si>
  <si>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</si>
  <si>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</si>
  <si>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</si>
  <si>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</si>
  <si>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</si>
  <si>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</si>
  <si>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</si>
  <si>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</si>
  <si>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</si>
  <si>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</si>
  <si>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</si>
  <si>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</si>
  <si>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</si>
  <si>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</si>
  <si>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</si>
  <si>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</si>
  <si>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</si>
  <si>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</si>
  <si>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</si>
  <si>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</si>
  <si>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</si>
  <si>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</si>
  <si>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</si>
  <si>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</si>
  <si>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</si>
  <si>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</si>
  <si>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</si>
  <si>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</si>
  <si>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</si>
  <si>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</si>
  <si>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</si>
  <si>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</si>
  <si>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</si>
  <si>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</si>
  <si>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</si>
  <si>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</si>
  <si>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</si>
  <si>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</si>
  <si>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</si>
  <si>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</si>
  <si>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</si>
  <si>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</si>
  <si>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</si>
  <si>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</si>
  <si>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</si>
  <si>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</si>
  <si>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</si>
  <si>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</si>
  <si>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</si>
  <si>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</si>
  <si>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</si>
  <si>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</si>
  <si>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</si>
  <si>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</si>
  <si>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</si>
  <si>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</si>
  <si>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</si>
  <si>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</si>
  <si>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</si>
  <si>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</si>
  <si>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</si>
  <si>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</si>
  <si>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</si>
  <si>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</si>
  <si>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</si>
  <si>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</si>
  <si>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</si>
  <si>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</si>
  <si>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</si>
  <si>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</si>
  <si>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</si>
  <si>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</si>
  <si>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</si>
  <si>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</si>
  <si>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</si>
  <si>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</si>
  <si>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</si>
  <si>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</si>
  <si>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</si>
  <si>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</si>
  <si>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</si>
  <si>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</si>
  <si>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</si>
  <si>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</si>
  <si>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</si>
  <si>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</si>
  <si>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</si>
  <si>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</si>
  <si>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</si>
  <si>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</si>
  <si>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</si>
  <si>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</si>
  <si>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</si>
  <si>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</si>
  <si>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</si>
  <si>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</si>
  <si>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</si>
  <si>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</si>
  <si>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</si>
  <si>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</si>
  <si>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</si>
  <si>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</si>
  <si>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</si>
  <si>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</si>
  <si>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</si>
  <si>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</si>
  <si>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</si>
  <si>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</si>
  <si>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</si>
  <si>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</si>
  <si>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</si>
  <si>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</si>
  <si>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</si>
  <si>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</si>
  <si>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</si>
  <si>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</si>
  <si>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</si>
  <si>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</si>
  <si>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</si>
  <si>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</si>
  <si>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</si>
  <si>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</si>
  <si>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</si>
  <si>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</si>
  <si>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</si>
  <si>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</si>
  <si>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</si>
  <si>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</si>
  <si>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</si>
  <si>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</si>
  <si>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</si>
  <si>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</si>
  <si>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</si>
  <si>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</si>
  <si>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</si>
  <si>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</si>
  <si>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</si>
  <si>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</si>
  <si>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</si>
  <si>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</si>
  <si>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</si>
  <si>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</si>
  <si>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</si>
  <si>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</si>
  <si>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</si>
  <si>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</si>
  <si>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</si>
  <si>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</si>
  <si>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</si>
  <si>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</si>
  <si>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</si>
  <si>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</si>
  <si>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</si>
  <si>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</si>
  <si>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</si>
  <si>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</si>
  <si>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</si>
  <si>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</si>
  <si>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</si>
  <si>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</si>
  <si>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</si>
  <si>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</si>
  <si>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</si>
  <si>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</si>
  <si>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</si>
  <si>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</si>
  <si>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</si>
  <si>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</si>
  <si>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</si>
  <si>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</si>
  <si>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</si>
  <si>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</si>
  <si>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</si>
  <si>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</si>
  <si>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</si>
  <si>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</si>
  <si>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</si>
  <si>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</si>
  <si>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</si>
  <si>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</si>
  <si>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</si>
  <si>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</si>
  <si>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</si>
  <si>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</si>
  <si>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</si>
  <si>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</si>
  <si>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</si>
  <si>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</si>
  <si>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</si>
  <si>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</si>
  <si>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</si>
  <si>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</si>
  <si>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</si>
  <si>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</si>
  <si>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</si>
  <si>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</si>
  <si>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</si>
  <si>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</si>
  <si>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</si>
  <si>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</si>
  <si>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</si>
  <si>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</si>
  <si>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</si>
  <si>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</si>
  <si>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</si>
  <si>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</si>
  <si>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</si>
  <si>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</si>
  <si>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</si>
  <si>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</si>
  <si>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</si>
  <si>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</si>
  <si>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</si>
  <si>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</si>
  <si>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</si>
  <si>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</si>
  <si>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</si>
  <si>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</si>
  <si>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</si>
  <si>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</si>
  <si>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</si>
  <si>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</si>
  <si>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</si>
  <si>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</si>
  <si>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</si>
  <si>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</si>
  <si>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</si>
  <si>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</si>
  <si>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</si>
  <si>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</si>
  <si>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</si>
  <si>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</si>
  <si>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</si>
  <si>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</si>
  <si>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</si>
  <si>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</si>
  <si>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</si>
  <si>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</si>
  <si>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</si>
  <si>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</si>
  <si>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</si>
  <si>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</si>
  <si>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</si>
  <si>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</si>
  <si>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</si>
  <si>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</si>
  <si>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</si>
  <si>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</si>
  <si>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</si>
  <si>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</si>
  <si>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</si>
  <si>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</si>
  <si>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</si>
  <si>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</si>
  <si>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</si>
  <si>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</si>
  <si>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</si>
  <si>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</si>
  <si>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</si>
  <si>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</si>
  <si>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</si>
  <si>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</si>
  <si>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</si>
  <si>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</si>
  <si>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</si>
  <si>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</si>
  <si>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</si>
  <si>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</si>
  <si>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</si>
  <si>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</si>
  <si>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</si>
  <si>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</si>
  <si>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</si>
  <si>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</si>
  <si>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</si>
  <si>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</si>
  <si>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</si>
  <si>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</si>
  <si>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</si>
  <si>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</si>
  <si>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</si>
  <si>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</si>
  <si>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</si>
  <si>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</si>
  <si>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</si>
  <si>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</si>
  <si>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</si>
  <si>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</si>
  <si>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</si>
  <si>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</si>
  <si>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</si>
  <si>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</si>
  <si>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</si>
  <si>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</si>
  <si>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</si>
  <si>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</si>
  <si>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</si>
  <si>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</si>
  <si>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</si>
  <si>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</si>
  <si>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</si>
  <si>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</si>
  <si>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</si>
  <si>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</si>
  <si>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</si>
  <si>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</si>
  <si>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</si>
  <si>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</si>
  <si>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</si>
  <si>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</si>
  <si>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</si>
  <si>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</si>
  <si>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</si>
  <si>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</si>
  <si>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</si>
  <si>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</si>
  <si>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</si>
  <si>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</si>
  <si>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</si>
  <si>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</si>
  <si>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</si>
  <si>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</si>
  <si>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</si>
  <si>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</si>
  <si>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</si>
  <si>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</si>
  <si>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</si>
  <si>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</si>
  <si>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</si>
  <si>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</si>
  <si>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</si>
  <si>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</si>
  <si>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</si>
  <si>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</si>
  <si>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</si>
  <si>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</si>
  <si>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</si>
  <si>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</si>
  <si>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</si>
  <si>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</si>
  <si>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</si>
  <si>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</si>
  <si>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</si>
  <si>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</si>
  <si>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</si>
  <si>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</si>
  <si>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</si>
  <si>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</si>
  <si>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</si>
  <si>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</si>
  <si>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</si>
  <si>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</si>
  <si>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</si>
  <si>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</si>
  <si>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</si>
  <si>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</si>
  <si>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</si>
  <si>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</si>
  <si>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</si>
  <si>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</si>
  <si>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</si>
  <si>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</si>
  <si>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</si>
  <si>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</si>
  <si>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</si>
  <si>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</si>
  <si>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</si>
  <si>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</si>
  <si>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</si>
  <si>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</si>
  <si>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</si>
  <si>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</si>
  <si>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</si>
  <si>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</si>
  <si>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</si>
  <si>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</si>
  <si>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</si>
  <si>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</si>
  <si>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</si>
  <si>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</si>
  <si>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</si>
  <si>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</si>
  <si>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</si>
  <si>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</si>
  <si>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</si>
  <si>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</si>
  <si>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</si>
  <si>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</si>
  <si>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</si>
  <si>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</si>
  <si>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</si>
  <si>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</si>
  <si>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</si>
  <si>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</si>
  <si>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</si>
  <si>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</si>
  <si>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</si>
  <si>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</si>
  <si>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</si>
  <si>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</si>
  <si>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</si>
  <si>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</si>
  <si>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</si>
  <si>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</si>
  <si>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</si>
  <si>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</si>
  <si>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</si>
  <si>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</si>
  <si>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</si>
  <si>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</si>
  <si>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</si>
  <si>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</si>
  <si>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</si>
  <si>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</si>
  <si>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</si>
  <si>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</si>
  <si>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</si>
  <si>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</si>
  <si>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</si>
  <si>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</si>
  <si>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</si>
  <si>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</si>
  <si>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</si>
  <si>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</si>
  <si>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</si>
  <si>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</si>
  <si>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</si>
  <si>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</si>
  <si>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</si>
  <si>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</si>
  <si>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</si>
  <si>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</si>
  <si>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</si>
  <si>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</si>
  <si>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</si>
  <si>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</si>
  <si>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</si>
  <si>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</si>
  <si>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</si>
  <si>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</si>
  <si>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</si>
  <si>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</si>
  <si>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</si>
  <si>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</si>
  <si>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</si>
  <si>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</si>
  <si>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</si>
  <si>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</si>
  <si>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</si>
  <si>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</si>
  <si>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</si>
  <si>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</si>
  <si>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</si>
  <si>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</si>
  <si>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</si>
  <si>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</si>
  <si>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</si>
  <si>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</si>
  <si>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</si>
  <si>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</si>
  <si>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</si>
  <si>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</si>
  <si>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</si>
  <si>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</si>
  <si>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</si>
  <si>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</si>
  <si>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</si>
  <si>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</si>
  <si>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</si>
  <si>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</si>
  <si>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</si>
  <si>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</si>
  <si>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</si>
  <si>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</si>
  <si>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</si>
  <si>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</si>
  <si>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</si>
  <si>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</si>
  <si>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</si>
  <si>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</si>
  <si>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</si>
  <si>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</si>
  <si>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</si>
  <si>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</si>
  <si>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</si>
  <si>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</si>
  <si>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</si>
  <si>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</si>
  <si>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</si>
  <si>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</si>
  <si>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</si>
  <si>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</si>
  <si>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</si>
  <si>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</si>
  <si>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</si>
  <si>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</si>
  <si>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</si>
  <si>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</si>
  <si>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</si>
  <si>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</si>
  <si>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</si>
  <si>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</si>
  <si>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</si>
  <si>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</si>
  <si>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</si>
  <si>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</si>
  <si>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</si>
  <si>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</si>
  <si>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</si>
  <si>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</si>
  <si>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</si>
  <si>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</si>
  <si>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</si>
  <si>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</si>
  <si>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</si>
  <si>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</si>
  <si>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</si>
  <si>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</si>
  <si>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</si>
  <si>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</si>
  <si>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</si>
  <si>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</si>
  <si>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</si>
  <si>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</si>
  <si>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</si>
  <si>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</si>
  <si>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</si>
  <si>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</si>
  <si>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</si>
  <si>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</si>
  <si>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</si>
  <si>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</si>
  <si>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</si>
  <si>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</si>
  <si>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</si>
  <si>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</si>
  <si>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</si>
  <si>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</si>
  <si>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</si>
  <si>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</si>
  <si>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</si>
  <si>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</si>
  <si>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</si>
  <si>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</si>
  <si>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</si>
  <si>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</si>
  <si>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</si>
  <si>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</si>
  <si>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</si>
  <si>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</si>
  <si>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</si>
  <si>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</si>
  <si>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</si>
  <si>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</si>
  <si>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</si>
  <si>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</si>
  <si>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</si>
  <si>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</si>
  <si>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</si>
  <si>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</si>
  <si>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</si>
  <si>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</si>
  <si>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</si>
  <si>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</si>
  <si>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</si>
  <si>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</si>
  <si>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</si>
  <si>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</si>
  <si>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</si>
  <si>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</si>
  <si>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</si>
  <si>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</si>
  <si>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</si>
  <si>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</si>
  <si>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</si>
  <si>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</si>
  <si>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</si>
  <si>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</si>
  <si>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</si>
  <si>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</si>
  <si>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</si>
  <si>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</si>
  <si>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</si>
  <si>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</si>
  <si>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</si>
  <si>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</si>
  <si>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</si>
  <si>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</si>
  <si>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</si>
  <si>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</si>
  <si>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</si>
  <si>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</si>
  <si>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</si>
  <si>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</si>
  <si>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</si>
  <si>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</si>
  <si>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</si>
  <si>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</si>
  <si>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</si>
  <si>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</si>
  <si>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</si>
  <si>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</si>
  <si>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</si>
  <si>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</si>
  <si>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</si>
  <si>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</si>
  <si>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</si>
  <si>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</si>
  <si>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</si>
  <si>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</si>
  <si>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</si>
  <si>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</si>
  <si>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</si>
  <si>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</si>
  <si>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</si>
  <si>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</si>
  <si>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</si>
  <si>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</si>
  <si>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</si>
  <si>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</si>
  <si>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</si>
  <si>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</si>
  <si>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</si>
  <si>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</si>
  <si>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</si>
  <si>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</si>
  <si>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</si>
  <si>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</si>
  <si>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</si>
  <si>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</si>
  <si>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</si>
  <si>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</si>
  <si>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</si>
  <si>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</si>
  <si>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</si>
  <si>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</si>
  <si>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</si>
  <si>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</si>
  <si>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</si>
  <si>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</si>
  <si>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</si>
  <si>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</si>
  <si>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</si>
  <si>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</si>
  <si>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</si>
  <si>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</si>
  <si>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</si>
  <si>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</si>
  <si>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</si>
  <si>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</si>
  <si>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</si>
  <si>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</si>
  <si>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</si>
  <si>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</si>
  <si>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</si>
  <si>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</si>
  <si>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</si>
  <si>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</si>
  <si>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</si>
  <si>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</si>
  <si>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</si>
  <si>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</si>
  <si>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</si>
  <si>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</si>
  <si>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</si>
  <si>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</si>
  <si>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</si>
  <si>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</si>
  <si>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</si>
  <si>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</si>
  <si>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</si>
  <si>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</si>
  <si>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</si>
  <si>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</si>
  <si>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</si>
  <si>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</si>
  <si>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</si>
  <si>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</si>
  <si>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</si>
  <si>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</si>
  <si>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</si>
  <si>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</si>
  <si>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</si>
  <si>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</si>
  <si>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</si>
  <si>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</si>
  <si>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</si>
  <si>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</si>
  <si>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</si>
  <si>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</si>
  <si>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</si>
  <si>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</si>
  <si>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</si>
  <si>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</si>
  <si>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</si>
  <si>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</si>
  <si>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</si>
  <si>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</si>
  <si>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</si>
  <si>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</si>
  <si>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</si>
  <si>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</si>
  <si>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</si>
  <si>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</si>
  <si>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</si>
  <si>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</si>
  <si>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</si>
  <si>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</si>
  <si>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</si>
  <si>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</si>
  <si>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</si>
  <si>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</si>
  <si>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</si>
  <si>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</si>
  <si>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</si>
  <si>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</si>
  <si>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</si>
  <si>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</si>
  <si>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</si>
  <si>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</si>
  <si>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</si>
  <si>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</si>
  <si>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</si>
  <si>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</si>
  <si>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</si>
  <si>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</si>
  <si>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</si>
  <si>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</si>
  <si>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</si>
  <si>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</si>
  <si>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</si>
  <si>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</si>
  <si>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</si>
  <si>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</si>
  <si>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</si>
  <si>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</si>
  <si>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</si>
  <si>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</si>
  <si>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</si>
  <si>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</si>
  <si>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</si>
  <si>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</si>
  <si>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</si>
  <si>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</si>
  <si>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</si>
  <si>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</si>
  <si>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</si>
  <si>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</si>
  <si>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</si>
  <si>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</si>
  <si>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</si>
  <si>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</si>
  <si>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</si>
  <si>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</si>
  <si>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</si>
  <si>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</si>
  <si>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</si>
  <si>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</si>
  <si>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</si>
  <si>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</si>
  <si>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</si>
  <si>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</si>
  <si>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</si>
  <si>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</si>
  <si>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</si>
  <si>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</si>
  <si>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</si>
  <si>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</si>
  <si>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</si>
  <si>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</si>
  <si>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</si>
  <si>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</si>
  <si>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</si>
  <si>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</si>
  <si>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</si>
  <si>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</si>
  <si>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</si>
  <si>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</si>
  <si>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</si>
  <si>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</si>
  <si>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</si>
  <si>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</si>
  <si>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</si>
  <si>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</si>
  <si>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</si>
  <si>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</si>
  <si>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</si>
  <si>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</si>
  <si>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</si>
  <si>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</si>
  <si>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</si>
  <si>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</si>
  <si>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</si>
  <si>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</si>
  <si>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</si>
  <si>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</si>
  <si>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</si>
  <si>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</si>
  <si>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</si>
  <si>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</si>
  <si>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</si>
  <si>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</si>
  <si>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</si>
  <si>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</si>
  <si>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</si>
  <si>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</si>
  <si>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</si>
  <si>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</si>
  <si>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</si>
  <si>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</si>
  <si>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</si>
  <si>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</si>
  <si>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</si>
  <si>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</si>
  <si>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</si>
  <si>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</si>
  <si>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</si>
  <si>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</si>
  <si>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</si>
  <si>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</si>
  <si>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</si>
  <si>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</si>
  <si>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</si>
  <si>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</si>
  <si>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</si>
  <si>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</si>
  <si>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</si>
  <si>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</si>
  <si>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</si>
  <si>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</si>
  <si>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</si>
  <si>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</si>
  <si>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</si>
  <si>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</si>
  <si>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</si>
  <si>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</si>
  <si>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</si>
  <si>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</si>
  <si>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</si>
  <si>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</si>
  <si>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</si>
  <si>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</si>
  <si>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</si>
  <si>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</si>
  <si>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</si>
  <si>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</si>
  <si>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</si>
  <si>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</si>
  <si>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</si>
  <si>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</si>
  <si>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</si>
  <si>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</si>
  <si>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</si>
  <si>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</si>
  <si>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</si>
  <si>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</si>
  <si>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</si>
  <si>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</si>
  <si>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</si>
  <si>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</si>
  <si>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</si>
  <si>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</si>
  <si>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</si>
  <si>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</si>
  <si>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</si>
  <si>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</si>
  <si>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</si>
  <si>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</si>
  <si>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</si>
  <si>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</si>
  <si>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</si>
  <si>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</si>
  <si>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</si>
  <si>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</si>
  <si>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</si>
  <si>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</si>
  <si>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</si>
  <si>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</si>
  <si>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</si>
  <si>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</si>
  <si>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</si>
  <si>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</si>
  <si>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</si>
  <si>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</si>
  <si>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</si>
  <si>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</si>
  <si>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</si>
  <si>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</si>
  <si>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</si>
  <si>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</si>
  <si>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</si>
  <si>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</si>
  <si>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</si>
  <si>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</si>
  <si>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</si>
  <si>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</si>
  <si>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</si>
  <si>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</si>
  <si>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</si>
  <si>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</si>
  <si>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</si>
  <si>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</si>
  <si>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</si>
  <si>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</si>
  <si>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</si>
  <si>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</si>
  <si>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</si>
  <si>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</si>
  <si>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</si>
  <si>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</si>
  <si>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</si>
  <si>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</si>
  <si>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</si>
  <si>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</si>
  <si>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</si>
  <si>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</si>
  <si>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</si>
  <si>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</si>
  <si>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</si>
  <si>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</si>
  <si>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</si>
  <si>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</si>
  <si>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</si>
  <si>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</si>
  <si>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</si>
  <si>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</si>
  <si>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</si>
  <si>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</si>
  <si>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</si>
  <si>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</si>
  <si>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</si>
  <si>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</si>
  <si>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</si>
  <si>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</si>
  <si>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</si>
  <si>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</si>
  <si>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</si>
  <si>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</si>
  <si>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</si>
  <si>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</si>
  <si>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</si>
  <si>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</si>
  <si>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</si>
  <si>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</si>
  <si>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</si>
  <si>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</si>
  <si>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</si>
  <si>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</si>
  <si>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</si>
  <si>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</si>
  <si>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</si>
  <si>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</si>
  <si>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</si>
  <si>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</si>
  <si>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</si>
  <si>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</si>
  <si>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</si>
  <si>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</si>
  <si>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</si>
  <si>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</si>
  <si>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</si>
  <si>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</si>
  <si>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</si>
  <si>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</si>
  <si>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</si>
  <si>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</si>
  <si>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</si>
  <si>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</si>
  <si>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</si>
  <si>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</si>
  <si>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</si>
  <si>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</si>
  <si>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</si>
  <si>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</si>
  <si>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</si>
  <si>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</si>
  <si>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</si>
  <si>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</si>
  <si>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</si>
  <si>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</si>
  <si>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</si>
  <si>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</si>
  <si>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</si>
  <si>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</si>
  <si>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</si>
  <si>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</si>
  <si>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</si>
  <si>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</si>
  <si>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</si>
  <si>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</si>
  <si>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</si>
  <si>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</si>
  <si>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</si>
  <si>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</si>
  <si>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</si>
  <si>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</si>
  <si>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</si>
  <si>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</si>
  <si>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</si>
  <si>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</si>
  <si>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</si>
  <si>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</si>
  <si>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</si>
  <si>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</si>
  <si>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</si>
  <si>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</si>
  <si>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</si>
  <si>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</si>
  <si>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</si>
  <si>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</si>
  <si>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</si>
  <si>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</si>
  <si>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</si>
  <si>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</si>
  <si>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</si>
  <si>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</si>
  <si>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</si>
  <si>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</si>
  <si>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</si>
  <si>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</si>
  <si>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</si>
  <si>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</si>
  <si>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</si>
  <si>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</si>
  <si>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</si>
  <si>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</si>
  <si>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</si>
  <si>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</si>
  <si>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</si>
  <si>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</si>
  <si>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</si>
  <si>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</si>
  <si>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</si>
  <si>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</si>
  <si>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</si>
  <si>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</si>
  <si>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</si>
  <si>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</si>
  <si>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</si>
  <si>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</si>
  <si>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</si>
  <si>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</si>
  <si>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</si>
  <si>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</si>
  <si>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</si>
  <si>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</si>
  <si>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</si>
  <si>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</si>
  <si>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</si>
  <si>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</si>
  <si>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</si>
  <si>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</si>
  <si>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</si>
  <si>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</si>
  <si>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</si>
  <si>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</si>
  <si>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</si>
  <si>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</si>
  <si>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</si>
  <si>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</si>
  <si>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</si>
  <si>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</si>
  <si>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</si>
  <si>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</si>
  <si>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</si>
  <si>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</si>
  <si>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</si>
  <si>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</si>
  <si>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</si>
  <si>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</si>
  <si>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</si>
  <si>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</si>
  <si>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</si>
  <si>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</si>
  <si>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</si>
  <si>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</si>
  <si>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</si>
  <si>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</si>
  <si>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</si>
  <si>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</si>
  <si>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</si>
  <si>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</si>
  <si>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</si>
  <si>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</si>
  <si>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</si>
  <si>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</si>
  <si>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</si>
  <si>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</si>
  <si>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</si>
  <si>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</si>
  <si>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</si>
  <si>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</si>
  <si>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</si>
  <si>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</si>
  <si>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</si>
  <si>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</si>
  <si>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</si>
  <si>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</si>
  <si>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</si>
  <si>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</si>
  <si>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</si>
  <si>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</si>
  <si>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</si>
  <si>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</si>
  <si>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</si>
  <si>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</si>
  <si>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</si>
  <si>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</si>
  <si>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</si>
  <si>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</si>
  <si>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</si>
  <si>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</si>
  <si>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</si>
  <si>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</si>
  <si>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</si>
  <si>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</si>
  <si>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</si>
  <si>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</si>
  <si>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</si>
  <si>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</si>
  <si>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</si>
  <si>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</si>
  <si>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</si>
  <si>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</si>
  <si>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</si>
  <si>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</si>
  <si>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</si>
  <si>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</si>
  <si>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</si>
  <si>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</si>
  <si>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</si>
  <si>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</si>
  <si>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</si>
  <si>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</si>
  <si>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</si>
  <si>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</si>
  <si>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</si>
  <si>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</si>
  <si>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</si>
  <si>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</si>
  <si>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</si>
  <si>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</si>
  <si>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</si>
  <si>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</si>
  <si>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</si>
  <si>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</si>
  <si>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</si>
  <si>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</si>
  <si>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</si>
  <si>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</si>
  <si>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</si>
  <si>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</si>
  <si>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</si>
  <si>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</si>
  <si>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</si>
  <si>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</si>
  <si>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</si>
  <si>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</si>
  <si>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</si>
  <si>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</si>
  <si>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</si>
  <si>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</si>
  <si>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</si>
  <si>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</si>
  <si>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</si>
  <si>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</si>
  <si>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</si>
  <si>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</si>
  <si>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</si>
  <si>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</si>
  <si>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</si>
  <si>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</si>
  <si>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</si>
  <si>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</si>
  <si>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</si>
  <si>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</si>
  <si>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</si>
  <si>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</si>
  <si>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</si>
  <si>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</si>
  <si>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</si>
  <si>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</si>
  <si>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</si>
  <si>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</si>
  <si>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</si>
  <si>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</si>
  <si>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</si>
  <si>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</si>
  <si>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</si>
  <si>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</si>
  <si>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</si>
  <si>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</si>
  <si>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</si>
  <si>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</si>
  <si>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</si>
  <si>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</si>
  <si>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</si>
  <si>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</si>
  <si>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</si>
  <si>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</si>
  <si>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</si>
  <si>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</si>
  <si>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</si>
  <si>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</si>
  <si>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</si>
  <si>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</si>
  <si>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</si>
  <si>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</si>
  <si>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</si>
  <si>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</si>
  <si>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</si>
  <si>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</si>
  <si>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</si>
  <si>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</si>
  <si>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</si>
  <si>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</si>
  <si>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</si>
  <si>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</si>
  <si>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</si>
  <si>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</si>
  <si>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</si>
  <si>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</si>
  <si>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</si>
  <si>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</si>
  <si>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</si>
  <si>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</si>
  <si>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</si>
  <si>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</si>
  <si>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</si>
  <si>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</si>
  <si>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</si>
  <si>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</si>
  <si>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</si>
  <si>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</si>
  <si>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</si>
  <si>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</si>
  <si>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</si>
  <si>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</si>
  <si>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</si>
  <si>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</si>
  <si>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</si>
  <si>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</si>
  <si>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</si>
  <si>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</si>
  <si>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</si>
  <si>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</si>
  <si>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</si>
  <si>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</si>
  <si>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</si>
  <si>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</si>
  <si>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</si>
  <si>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</si>
  <si>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</si>
  <si>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</si>
  <si>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</si>
  <si>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</si>
  <si>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</si>
  <si>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</si>
  <si>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</si>
  <si>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</si>
  <si>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</si>
  <si>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</si>
  <si>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</si>
  <si>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</si>
  <si>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</si>
  <si>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</si>
  <si>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</si>
  <si>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</si>
  <si>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</si>
  <si>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</si>
  <si>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</si>
  <si>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</si>
  <si>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</si>
  <si>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</si>
  <si>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</si>
  <si>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</si>
  <si>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</si>
  <si>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</si>
  <si>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</si>
  <si>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</si>
  <si>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</si>
  <si>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</si>
  <si>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</si>
  <si>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</si>
  <si>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</si>
  <si>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</si>
  <si>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</si>
  <si>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</si>
  <si>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</si>
  <si>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</si>
  <si>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</si>
  <si>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</si>
  <si>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</si>
  <si>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</si>
  <si>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</si>
  <si>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</si>
  <si>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</si>
  <si>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</si>
  <si>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</si>
  <si>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</si>
  <si>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</si>
  <si>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</si>
  <si>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</si>
  <si>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</si>
  <si>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</si>
  <si>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</si>
  <si>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</si>
  <si>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</si>
  <si>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</si>
  <si>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</si>
  <si>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</si>
  <si>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</si>
  <si>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</si>
  <si>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</si>
  <si>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</si>
  <si>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</si>
  <si>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</si>
  <si>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</si>
  <si>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</si>
  <si>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</si>
  <si>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</si>
  <si>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</si>
  <si>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</si>
  <si>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</si>
  <si>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</si>
  <si>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</si>
  <si>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</si>
  <si>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</si>
  <si>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</si>
  <si>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</si>
  <si>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</si>
  <si>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</si>
  <si>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</si>
  <si>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</si>
  <si>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</si>
  <si>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</si>
  <si>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</si>
  <si>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</si>
  <si>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</si>
  <si>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</si>
  <si>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</si>
  <si>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</si>
  <si>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</si>
  <si>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</si>
  <si>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</si>
  <si>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</si>
  <si>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</si>
  <si>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</si>
  <si>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</si>
  <si>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</si>
  <si>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</si>
  <si>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</si>
  <si>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</si>
  <si>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</si>
  <si>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</si>
  <si>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</si>
  <si>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</si>
  <si>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</si>
  <si>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</si>
  <si>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</si>
  <si>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</si>
  <si>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</si>
  <si>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</si>
  <si>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</si>
  <si>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</si>
  <si>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</si>
  <si>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</si>
  <si>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</si>
  <si>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</si>
  <si>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</si>
  <si>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</si>
  <si>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</si>
  <si>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</si>
  <si>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</si>
  <si>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</si>
  <si>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</si>
  <si>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</si>
  <si>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</si>
  <si>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</si>
  <si>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</si>
  <si>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</si>
  <si>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</si>
  <si>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</si>
  <si>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</si>
  <si>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</si>
  <si>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</si>
  <si>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</si>
  <si>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</si>
  <si>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</si>
  <si>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</si>
  <si>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</si>
  <si>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</si>
  <si>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</si>
  <si>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</si>
  <si>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</si>
  <si>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</si>
  <si>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</si>
  <si>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</si>
  <si>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</si>
  <si>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</si>
  <si>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</si>
  <si>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</si>
  <si>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</si>
  <si>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</si>
  <si>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</si>
  <si>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</si>
  <si>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</si>
  <si>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</si>
  <si>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</si>
  <si>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</si>
  <si>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</si>
  <si>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</si>
  <si>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</si>
  <si>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</si>
  <si>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</si>
  <si>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</si>
  <si>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</si>
  <si>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</si>
  <si>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</si>
  <si>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</si>
  <si>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</si>
  <si>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</si>
  <si>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</si>
  <si>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</si>
  <si>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</si>
  <si>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</si>
  <si>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</si>
  <si>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</si>
  <si>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</si>
  <si>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</si>
  <si>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</si>
  <si>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</si>
  <si>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</si>
  <si>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</si>
  <si>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</si>
  <si>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</si>
  <si>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</si>
  <si>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</si>
  <si>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</si>
  <si>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</si>
  <si>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</si>
  <si>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</si>
  <si>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</si>
  <si>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</si>
  <si>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</si>
  <si>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</si>
  <si>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</si>
  <si>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</si>
  <si>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</si>
  <si>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</si>
  <si>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</si>
  <si>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</si>
  <si>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</si>
  <si>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</si>
  <si>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</si>
  <si>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</si>
  <si>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</si>
  <si>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</si>
  <si>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</si>
  <si>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</si>
  <si>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</si>
  <si>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</si>
  <si>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</si>
  <si>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</si>
  <si>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</si>
  <si>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</si>
  <si>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</si>
  <si>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</si>
  <si>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</si>
  <si>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</si>
  <si>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</si>
  <si>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</si>
  <si>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</si>
  <si>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</si>
  <si>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</si>
  <si>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</si>
  <si>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</si>
  <si>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</si>
  <si>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</si>
  <si>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</si>
  <si>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</si>
  <si>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</si>
  <si>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</si>
  <si>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</si>
  <si>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</si>
  <si>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</si>
  <si>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</si>
  <si>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</si>
  <si>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</si>
  <si>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</si>
  <si>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</si>
  <si>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</si>
  <si>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</si>
  <si>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</si>
  <si>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</si>
  <si>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</si>
  <si>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</si>
  <si>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</si>
  <si>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</si>
  <si>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</si>
  <si>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</si>
  <si>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</si>
  <si>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</si>
  <si>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</si>
  <si>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</si>
  <si>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</si>
  <si>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</si>
  <si>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</si>
  <si>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</si>
  <si>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</si>
  <si>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</si>
  <si>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</si>
  <si>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</si>
  <si>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</si>
  <si>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</si>
  <si>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</si>
  <si>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</si>
  <si>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</si>
  <si>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</si>
  <si>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</si>
  <si>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</si>
  <si>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</si>
  <si>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</si>
  <si>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</si>
  <si>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</si>
  <si>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</si>
  <si>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</si>
  <si>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</si>
  <si>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</si>
  <si>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</si>
  <si>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</si>
  <si>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</si>
  <si>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</si>
  <si>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</si>
  <si>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</si>
  <si>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</si>
  <si>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</si>
  <si>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</si>
  <si>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</si>
  <si>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</si>
  <si>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</si>
  <si>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</si>
  <si>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</si>
  <si>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</si>
  <si>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</si>
  <si>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</si>
  <si>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</si>
  <si>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</si>
  <si>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</si>
  <si>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</si>
  <si>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</si>
  <si>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</si>
  <si>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</si>
  <si>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</si>
  <si>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</si>
  <si>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</si>
  <si>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</si>
  <si>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</si>
  <si>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</si>
  <si>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</si>
  <si>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</si>
  <si>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</si>
  <si>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</si>
  <si>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</si>
  <si>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</si>
  <si>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</si>
  <si>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</si>
  <si>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</si>
  <si>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</si>
  <si>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</si>
  <si>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</si>
  <si>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</si>
  <si>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</si>
  <si>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</si>
  <si>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</si>
  <si>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</si>
  <si>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</si>
  <si>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</si>
  <si>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</si>
  <si>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</si>
  <si>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</si>
  <si>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</si>
  <si>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</si>
  <si>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</si>
  <si>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</si>
  <si>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</si>
  <si>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</si>
  <si>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</si>
  <si>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</si>
  <si>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</si>
  <si>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</si>
  <si>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</si>
  <si>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</si>
  <si>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</si>
  <si>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</si>
  <si>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</si>
  <si>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</si>
  <si>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</si>
  <si>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</si>
  <si>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</si>
  <si>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</si>
  <si>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</si>
  <si>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</si>
  <si>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</si>
  <si>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</si>
  <si>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</si>
  <si>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</si>
  <si>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</si>
  <si>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</si>
  <si>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</si>
  <si>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</si>
  <si>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</si>
  <si>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</si>
  <si>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</si>
  <si>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</si>
  <si>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</si>
  <si>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</si>
  <si>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</si>
  <si>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</si>
  <si>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</si>
  <si>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</si>
  <si>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</si>
  <si>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</si>
  <si>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</si>
  <si>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</si>
  <si>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</si>
  <si>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</si>
  <si>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</si>
  <si>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</si>
  <si>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</si>
  <si>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</si>
  <si>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</si>
  <si>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</si>
  <si>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</si>
  <si>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</si>
  <si>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</si>
  <si>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</si>
  <si>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</si>
  <si>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</si>
  <si>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</si>
  <si>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</si>
  <si>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</si>
  <si>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</si>
  <si>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</si>
  <si>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</si>
  <si>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</si>
  <si>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</si>
  <si>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</si>
  <si>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</si>
  <si>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</si>
  <si>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</si>
  <si>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</si>
  <si>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</si>
  <si>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</si>
  <si>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</si>
  <si>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</si>
  <si>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</si>
  <si>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</si>
  <si>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</si>
  <si>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</si>
  <si>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</si>
  <si>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</si>
  <si>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</si>
  <si>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</si>
  <si>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</si>
  <si>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</si>
  <si>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</si>
  <si>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</si>
  <si>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</si>
  <si>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</si>
  <si>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</si>
  <si>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</si>
  <si>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</si>
  <si>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</si>
  <si>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</si>
  <si>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</si>
  <si>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</si>
  <si>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</si>
  <si>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</si>
  <si>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</si>
  <si>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</si>
  <si>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</si>
  <si>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</si>
  <si>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</si>
  <si>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</si>
  <si>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</si>
  <si>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</si>
  <si>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</si>
  <si>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</si>
  <si>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</si>
  <si>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</si>
  <si>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</si>
  <si>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</si>
  <si>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</si>
  <si>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</si>
  <si>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</si>
  <si>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</si>
  <si>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</si>
  <si>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</si>
  <si>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</si>
  <si>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</si>
  <si>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</si>
  <si>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</si>
  <si>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</si>
  <si>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</si>
  <si>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</si>
  <si>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</si>
  <si>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</si>
  <si>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</si>
  <si>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</si>
  <si>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</si>
  <si>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</si>
  <si>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</si>
  <si>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</si>
  <si>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</si>
  <si>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</si>
  <si>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</si>
  <si>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</si>
  <si>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</si>
  <si>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</si>
  <si>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</si>
  <si>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</si>
  <si>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</si>
  <si>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</si>
  <si>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</si>
  <si>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</si>
  <si>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</si>
  <si>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</si>
  <si>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</si>
  <si>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</si>
  <si>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</si>
  <si>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</si>
  <si>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</si>
  <si>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</si>
  <si>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</si>
  <si>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</si>
  <si>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</si>
  <si>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</si>
  <si>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</si>
  <si>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</si>
  <si>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</si>
  <si>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</si>
  <si>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</si>
  <si>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</si>
  <si>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</si>
  <si>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</si>
  <si>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</si>
  <si>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</si>
  <si>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</si>
  <si>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</si>
  <si>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</si>
  <si>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</si>
  <si>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</si>
  <si>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</si>
  <si>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</si>
  <si>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</si>
  <si>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</si>
  <si>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</si>
  <si>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</si>
  <si>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</si>
  <si>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</si>
  <si>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</si>
  <si>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</si>
  <si>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</si>
  <si>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</si>
  <si>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</si>
  <si>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</si>
  <si>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</si>
  <si>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</si>
  <si>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</si>
  <si>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</si>
  <si>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</si>
  <si>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</si>
  <si>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</si>
  <si>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</si>
  <si>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</si>
  <si>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</si>
  <si>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</si>
  <si>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</si>
  <si>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</si>
  <si>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</si>
  <si>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</si>
  <si>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</si>
  <si>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</si>
  <si>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</si>
  <si>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</si>
  <si>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</si>
  <si>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</si>
  <si>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</si>
  <si>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</si>
  <si>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</si>
  <si>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</si>
  <si>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</si>
  <si>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</si>
  <si>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</si>
  <si>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</si>
  <si>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</si>
  <si>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</si>
  <si>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</si>
  <si>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</si>
  <si>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</si>
  <si>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</si>
  <si>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</si>
  <si>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</si>
  <si>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</si>
  <si>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</si>
  <si>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</si>
  <si>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</si>
  <si>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</si>
  <si>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</si>
  <si>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</si>
  <si>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</si>
  <si>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</si>
  <si>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</si>
  <si>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</si>
  <si>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</si>
  <si>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</si>
  <si>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</si>
  <si>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</si>
  <si>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</si>
  <si>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</si>
  <si>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</si>
  <si>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</si>
  <si>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</si>
  <si>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</si>
  <si>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</si>
  <si>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</si>
  <si>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</si>
  <si>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</si>
  <si>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</si>
  <si>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</si>
  <si>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</si>
  <si>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</si>
  <si>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</si>
  <si>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</si>
  <si>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</si>
  <si>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</si>
  <si>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</si>
  <si>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</si>
  <si>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</si>
  <si>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</si>
  <si>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</si>
  <si>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</si>
  <si>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</si>
  <si>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</si>
  <si>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</si>
  <si>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</si>
  <si>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</si>
  <si>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</si>
  <si>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</si>
  <si>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</si>
  <si>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</si>
  <si>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</si>
  <si>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</si>
  <si>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</si>
  <si>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</si>
  <si>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</si>
  <si>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</si>
  <si>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</si>
  <si>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</si>
  <si>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</si>
  <si>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</si>
  <si>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</si>
  <si>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</si>
  <si>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</si>
  <si>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</si>
  <si>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</si>
  <si>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</si>
  <si>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</si>
  <si>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</si>
  <si>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</si>
  <si>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</si>
  <si>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</si>
  <si>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</si>
  <si>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</si>
  <si>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</si>
  <si>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</si>
  <si>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</si>
  <si>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</si>
  <si>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</si>
  <si>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</si>
  <si>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</si>
  <si>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</si>
  <si>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</si>
  <si>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</si>
  <si>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</si>
  <si>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</si>
  <si>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</si>
  <si>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</si>
  <si>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</si>
  <si>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</si>
  <si>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</si>
  <si>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</si>
  <si>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</si>
  <si>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</si>
  <si>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</si>
  <si>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</si>
  <si>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</si>
  <si>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</si>
  <si>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</si>
  <si>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</si>
  <si>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</si>
  <si>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</si>
  <si>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</si>
  <si>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</si>
  <si>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</si>
  <si>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</si>
  <si>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</si>
  <si>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</si>
  <si>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</si>
  <si>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</si>
  <si>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</si>
  <si>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</si>
  <si>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</si>
  <si>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</si>
  <si>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</si>
  <si>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</si>
  <si>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</si>
  <si>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</si>
  <si>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</si>
  <si>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</si>
  <si>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</si>
  <si>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</si>
  <si>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</si>
  <si>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</si>
  <si>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</si>
  <si>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</si>
  <si>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</si>
  <si>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</si>
  <si>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</si>
  <si>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</si>
  <si>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</si>
  <si>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</si>
  <si>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</si>
  <si>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</si>
  <si>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</si>
  <si>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</si>
  <si>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</si>
  <si>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</si>
  <si>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</si>
  <si>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</si>
  <si>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</si>
  <si>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</si>
  <si>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</si>
  <si>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</si>
  <si>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</si>
  <si>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</si>
  <si>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</si>
  <si>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</si>
  <si>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</si>
  <si>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</si>
  <si>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</si>
  <si>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</si>
  <si>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</si>
  <si>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</si>
  <si>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</si>
  <si>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</si>
  <si>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</si>
  <si>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</si>
  <si>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</si>
  <si>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</si>
  <si>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</si>
  <si>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</si>
  <si>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</si>
  <si>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</si>
  <si>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</si>
  <si>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</si>
  <si>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</si>
  <si>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</si>
  <si>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</si>
  <si>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</si>
  <si>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</si>
  <si>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</si>
  <si>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</si>
  <si>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</si>
  <si>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</si>
  <si>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</si>
  <si>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</si>
  <si>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</si>
  <si>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</si>
  <si>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</si>
  <si>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</si>
  <si>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</si>
  <si>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</si>
  <si>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</si>
  <si>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</si>
  <si>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</si>
  <si>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</si>
  <si>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</si>
  <si>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</si>
  <si>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</si>
  <si>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</si>
  <si>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</si>
  <si>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</si>
  <si>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</si>
  <si>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</si>
  <si>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</si>
  <si>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</si>
  <si>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</si>
  <si>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</si>
  <si>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</si>
  <si>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</si>
  <si>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</si>
  <si>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</si>
  <si>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</si>
  <si>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</si>
  <si>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</si>
  <si>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</si>
  <si>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</si>
  <si>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</si>
  <si>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</si>
  <si>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</si>
  <si>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</si>
  <si>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</si>
  <si>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</si>
  <si>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</si>
  <si>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</si>
  <si>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</si>
  <si>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</si>
  <si>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</si>
  <si>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</si>
  <si>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</si>
  <si>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</si>
  <si>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</si>
  <si>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</si>
  <si>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</si>
  <si>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</si>
  <si>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</si>
  <si>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</si>
  <si>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</si>
  <si>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</si>
  <si>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</si>
  <si>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</si>
  <si>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</si>
  <si>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</si>
  <si>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</si>
  <si>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</si>
  <si>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</si>
  <si>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</si>
  <si>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</si>
  <si>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</si>
  <si>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</si>
  <si>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</si>
  <si>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</si>
  <si>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</si>
  <si>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</si>
  <si>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</si>
  <si>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</si>
  <si>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</si>
  <si>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</si>
  <si>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</si>
  <si>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</si>
  <si>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</si>
  <si>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</si>
  <si>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</si>
  <si>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</si>
  <si>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</si>
  <si>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</si>
  <si>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</si>
  <si>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</si>
  <si>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</si>
  <si>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</si>
  <si>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</si>
  <si>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</si>
  <si>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</si>
  <si>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</si>
  <si>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</si>
  <si>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</si>
  <si>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</si>
  <si>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</si>
  <si>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</si>
  <si>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</si>
  <si>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</si>
  <si>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</si>
  <si>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</si>
  <si>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</si>
  <si>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</si>
  <si>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</si>
  <si>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</si>
  <si>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</si>
  <si>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</si>
  <si>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</si>
  <si>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</si>
  <si>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</si>
  <si>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</si>
  <si>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</si>
  <si>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</si>
  <si>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</si>
  <si>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</si>
  <si>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</si>
  <si>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</si>
  <si>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</si>
  <si>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</si>
  <si>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</si>
  <si>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</si>
  <si>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</si>
  <si>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</si>
  <si>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</si>
  <si>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</si>
  <si>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</si>
  <si>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</si>
  <si>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</si>
  <si>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</si>
  <si>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</si>
  <si>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</si>
  <si>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</si>
  <si>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</si>
  <si>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</si>
  <si>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</si>
  <si>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</si>
  <si>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</si>
  <si>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</si>
  <si>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</si>
  <si>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</si>
  <si>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</si>
  <si>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</si>
  <si>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</si>
  <si>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</si>
  <si>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</si>
  <si>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</si>
  <si>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</si>
  <si>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</si>
  <si>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</si>
  <si>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</si>
  <si>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</si>
  <si>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</si>
  <si>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</si>
  <si>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</si>
  <si>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</si>
  <si>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</si>
  <si>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</si>
  <si>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</si>
  <si>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</si>
  <si>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</si>
  <si>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</si>
  <si>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</si>
  <si>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</si>
  <si>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</si>
  <si>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</si>
  <si>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</si>
  <si>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</si>
  <si>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</si>
  <si>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</si>
  <si>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</si>
  <si>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</si>
  <si>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</si>
  <si>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</si>
  <si>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</si>
  <si>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</si>
  <si>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</si>
  <si>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</si>
  <si>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</si>
  <si>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</si>
  <si>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</si>
  <si>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</si>
  <si>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</si>
  <si>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</si>
  <si>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</si>
  <si>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</si>
  <si>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</si>
  <si>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</si>
  <si>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</si>
  <si>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</si>
  <si>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</si>
  <si>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</si>
  <si>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</si>
  <si>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</si>
  <si>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</si>
  <si>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</si>
  <si>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</si>
  <si>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</si>
  <si>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</si>
  <si>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</si>
  <si>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</si>
  <si>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</si>
  <si>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</si>
  <si>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</si>
  <si>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</si>
  <si>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</si>
  <si>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</si>
  <si>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</si>
  <si>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</si>
  <si>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</si>
  <si>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</si>
  <si>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</si>
  <si>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</si>
  <si>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</si>
  <si>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</si>
  <si>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</si>
  <si>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</si>
  <si>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</si>
  <si>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</si>
  <si>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</si>
  <si>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</si>
  <si>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</si>
  <si>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</si>
  <si>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</si>
  <si>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</si>
  <si>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</si>
  <si>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</si>
  <si>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</si>
  <si>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</si>
  <si>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</si>
  <si>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</si>
  <si>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</si>
  <si>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</si>
  <si>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</si>
  <si>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</si>
  <si>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</si>
  <si>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</si>
  <si>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</si>
  <si>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</si>
  <si>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</si>
  <si>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</si>
  <si>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</si>
  <si>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</si>
  <si>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</si>
  <si>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</si>
  <si>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</si>
  <si>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</si>
  <si>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</si>
  <si>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</si>
  <si>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</si>
  <si>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</si>
  <si>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</si>
  <si>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</si>
  <si>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</si>
  <si>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</si>
  <si>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</si>
  <si>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</si>
  <si>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</si>
  <si>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</si>
  <si>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</si>
  <si>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</si>
  <si>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</si>
  <si>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</si>
  <si>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</si>
  <si>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</si>
  <si>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</si>
  <si>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</si>
  <si>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</si>
  <si>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</si>
  <si>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</si>
  <si>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</si>
  <si>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</si>
  <si>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</si>
  <si>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</si>
  <si>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</si>
  <si>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</si>
  <si>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</si>
  <si>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</si>
  <si>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</si>
  <si>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</si>
  <si>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</si>
  <si>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</si>
  <si>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</si>
  <si>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</si>
  <si>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</si>
  <si>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</si>
  <si>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</si>
  <si>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</si>
  <si>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</si>
  <si>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</si>
  <si>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</si>
  <si>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</si>
  <si>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</si>
  <si>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</si>
  <si>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</si>
  <si>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</si>
  <si>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</si>
  <si>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</si>
  <si>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</si>
  <si>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</si>
  <si>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</si>
  <si>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</si>
  <si>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</si>
  <si>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</si>
  <si>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</si>
  <si>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</si>
  <si>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</si>
  <si>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</si>
  <si>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</si>
  <si>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</si>
  <si>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</si>
  <si>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</si>
  <si>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</si>
  <si>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</si>
  <si>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</si>
  <si>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</si>
  <si>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</si>
  <si>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</si>
  <si>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</si>
  <si>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</si>
  <si>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</si>
  <si>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</si>
  <si>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</si>
  <si>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</si>
  <si>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</si>
  <si>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</si>
  <si>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</si>
  <si>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</si>
  <si>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</si>
  <si>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</si>
  <si>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</si>
  <si>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</si>
  <si>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</si>
  <si>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</si>
  <si>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</si>
  <si>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</si>
  <si>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</si>
  <si>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</si>
  <si>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</si>
  <si>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</si>
  <si>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</si>
  <si>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</si>
  <si>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</si>
  <si>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</si>
  <si>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</si>
  <si>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</si>
  <si>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</si>
  <si>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</si>
  <si>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</si>
  <si>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</si>
  <si>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</si>
  <si>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</si>
  <si>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</si>
  <si>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</si>
  <si>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</si>
  <si>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</si>
  <si>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</si>
  <si>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</si>
  <si>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</si>
  <si>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</si>
  <si>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</si>
  <si>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</si>
  <si>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</si>
  <si>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</si>
  <si>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</si>
  <si>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</si>
  <si>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</si>
  <si>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</si>
  <si>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</si>
  <si>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</si>
  <si>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</si>
  <si>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</si>
  <si>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</si>
  <si>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</si>
  <si>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</si>
  <si>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</si>
  <si>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</si>
  <si>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</si>
  <si>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</si>
  <si>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</si>
  <si>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</si>
  <si>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</si>
  <si>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</si>
  <si>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</si>
  <si>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</si>
  <si>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</si>
  <si>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</si>
  <si>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</si>
  <si>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</si>
  <si>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</si>
  <si>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</si>
  <si>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</si>
  <si>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</si>
  <si>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</si>
  <si>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</si>
  <si>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</si>
  <si>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</si>
  <si>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</si>
  <si>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</si>
  <si>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</si>
  <si>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</si>
  <si>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</si>
  <si>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</si>
  <si>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</si>
  <si>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</si>
  <si>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</si>
  <si>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</si>
  <si>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</si>
  <si>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</si>
  <si>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</si>
  <si>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</si>
  <si>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</si>
  <si>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</si>
  <si>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</si>
  <si>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</si>
  <si>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</si>
  <si>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</si>
  <si>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</si>
  <si>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</si>
  <si>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</si>
  <si>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</si>
  <si>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</si>
  <si>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</si>
  <si>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</si>
  <si>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</si>
  <si>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</si>
  <si>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</si>
  <si>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</si>
  <si>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</si>
  <si>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</si>
  <si>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</si>
  <si>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</si>
  <si>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</si>
  <si>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</si>
  <si>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</si>
  <si>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</si>
  <si>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</si>
  <si>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</si>
  <si>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</si>
  <si>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</si>
  <si>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</si>
  <si>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</si>
  <si>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</si>
  <si>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</si>
  <si>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</si>
  <si>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</si>
  <si>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</si>
  <si>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</si>
  <si>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</si>
  <si>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</si>
  <si>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</si>
  <si>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</si>
  <si>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</si>
  <si>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</si>
  <si>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</si>
  <si>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</si>
  <si>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</si>
  <si>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</si>
  <si>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</si>
  <si>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</si>
  <si>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</si>
  <si>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</si>
  <si>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</si>
  <si>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</si>
  <si>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</si>
  <si>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</si>
  <si>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</si>
  <si>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</si>
  <si>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</si>
  <si>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</si>
  <si>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</si>
  <si>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</si>
  <si>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</si>
  <si>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</si>
  <si>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</si>
  <si>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</si>
  <si>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</si>
  <si>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</si>
  <si>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</si>
  <si>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</si>
  <si>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</si>
  <si>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</si>
  <si>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</si>
  <si>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</si>
  <si>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</si>
  <si>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</si>
  <si>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</si>
  <si>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</si>
  <si>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</si>
  <si>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</si>
  <si>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</si>
  <si>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</si>
  <si>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</si>
  <si>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</si>
  <si>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</si>
  <si>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</si>
  <si>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</si>
  <si>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</si>
  <si>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</si>
  <si>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</si>
  <si>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</si>
  <si>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</si>
  <si>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</si>
  <si>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</si>
  <si>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</si>
  <si>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</si>
  <si>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</si>
  <si>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</si>
  <si>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</si>
  <si>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</si>
  <si>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</si>
  <si>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</si>
  <si>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</si>
  <si>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</si>
  <si>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</si>
  <si>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</si>
  <si>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</si>
  <si>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</si>
  <si>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</si>
  <si>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</si>
  <si>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</si>
  <si>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</si>
  <si>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</si>
  <si>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</si>
  <si>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</si>
  <si>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</si>
  <si>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</si>
  <si>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</si>
  <si>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</si>
  <si>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</si>
  <si>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</si>
  <si>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</si>
  <si>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</si>
  <si>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</si>
  <si>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</si>
  <si>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</si>
  <si>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</si>
  <si>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</si>
  <si>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</si>
  <si>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</si>
  <si>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</si>
  <si>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</si>
  <si>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</si>
  <si>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</si>
  <si>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</si>
  <si>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</si>
  <si>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</si>
  <si>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</si>
  <si>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</si>
  <si>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</si>
  <si>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</si>
  <si>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</si>
  <si>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</si>
  <si>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</si>
  <si>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</si>
  <si>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</si>
  <si>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</si>
  <si>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</si>
  <si>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</si>
  <si>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</si>
  <si>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</si>
  <si>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</si>
  <si>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</si>
  <si>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</si>
  <si>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</si>
  <si>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</si>
  <si>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</si>
  <si>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</si>
  <si>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</si>
  <si>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</si>
  <si>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</si>
  <si>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</si>
  <si>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</si>
  <si>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</si>
  <si>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</si>
  <si>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</si>
  <si>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</si>
  <si>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</si>
  <si>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</si>
  <si>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</si>
  <si>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</si>
  <si>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</si>
  <si>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</si>
  <si>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</si>
  <si>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</si>
  <si>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</si>
  <si>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</si>
  <si>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</si>
  <si>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</si>
  <si>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</si>
  <si>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</si>
  <si>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</si>
  <si>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</si>
  <si>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</si>
  <si>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</si>
  <si>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</si>
  <si>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</si>
  <si>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</si>
  <si>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</si>
  <si>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</si>
  <si>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</si>
  <si>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</si>
  <si>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</si>
  <si>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</si>
  <si>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</si>
  <si>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</si>
  <si>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</si>
  <si>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</si>
  <si>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</si>
  <si>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</si>
  <si>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</si>
  <si>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</si>
  <si>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</si>
  <si>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</si>
  <si>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</si>
  <si>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</si>
  <si>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</si>
  <si>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</si>
  <si>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</si>
  <si>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</si>
  <si>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</si>
  <si>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</si>
  <si>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</si>
  <si>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</si>
  <si>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</si>
  <si>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</si>
  <si>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</si>
  <si>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</si>
  <si>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</si>
  <si>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</si>
  <si>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</si>
  <si>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</si>
  <si>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</si>
  <si>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</si>
  <si>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</si>
  <si>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</si>
  <si>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</si>
  <si>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</si>
  <si>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</si>
  <si>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</si>
  <si>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</si>
  <si>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</si>
  <si>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</si>
  <si>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</si>
  <si>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</si>
  <si>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</si>
  <si>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</si>
  <si>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</si>
  <si>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</si>
  <si>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</si>
  <si>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</si>
  <si>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</si>
  <si>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</si>
  <si>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</si>
  <si>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</si>
  <si>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</si>
  <si>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</si>
  <si>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</si>
  <si>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</si>
  <si>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</si>
  <si>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</si>
  <si>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</si>
  <si>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</si>
  <si>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</si>
  <si>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</si>
  <si>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</si>
  <si>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</si>
  <si>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</si>
  <si>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</si>
  <si>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</si>
  <si>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</si>
  <si>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</si>
  <si>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</si>
  <si>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</si>
  <si>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</si>
  <si>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</si>
  <si>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</si>
  <si>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</si>
  <si>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</si>
  <si>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</si>
  <si>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</si>
  <si>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</si>
  <si>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</si>
  <si>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</si>
  <si>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</si>
  <si>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</si>
  <si>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</si>
  <si>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</si>
  <si>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</si>
  <si>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</si>
  <si>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</si>
  <si>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</si>
  <si>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</si>
  <si>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</si>
  <si>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</si>
  <si>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</si>
  <si>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</si>
  <si>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</si>
  <si>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</si>
  <si>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</si>
  <si>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</si>
  <si>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</si>
  <si>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</si>
  <si>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</si>
  <si>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</si>
  <si>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</si>
  <si>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</si>
  <si>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</si>
  <si>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</si>
  <si>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</si>
  <si>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</si>
  <si>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</si>
  <si>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</si>
  <si>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</si>
  <si>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</si>
  <si>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</si>
  <si>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</si>
  <si>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</si>
  <si>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</si>
  <si>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</si>
  <si>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</si>
  <si>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</si>
  <si>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</si>
  <si>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</si>
  <si>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</si>
  <si>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</si>
  <si>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</si>
  <si>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</si>
  <si>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</si>
  <si>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</si>
  <si>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</si>
  <si>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</si>
  <si>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</si>
  <si>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</si>
  <si>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</si>
  <si>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</si>
  <si>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</si>
  <si>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</si>
  <si>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</si>
  <si>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</si>
  <si>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</si>
  <si>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</si>
  <si>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</si>
  <si>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</si>
  <si>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</si>
  <si>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</si>
  <si>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</si>
  <si>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</si>
  <si>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</si>
  <si>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</si>
  <si>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</si>
  <si>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</si>
  <si>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</si>
  <si>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</si>
  <si>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</si>
  <si>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</si>
  <si>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</si>
  <si>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</si>
  <si>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</si>
  <si>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</si>
  <si>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</si>
  <si>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</si>
  <si>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</si>
  <si>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</si>
  <si>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</si>
  <si>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</si>
  <si>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</si>
  <si>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</si>
  <si>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</si>
  <si>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</si>
  <si>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</si>
  <si>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</si>
  <si>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</si>
  <si>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</si>
  <si>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</si>
  <si>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</si>
  <si>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</si>
  <si>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</si>
  <si>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</si>
  <si>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</si>
  <si>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</si>
  <si>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</si>
  <si>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</si>
  <si>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</si>
  <si>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</si>
  <si>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</si>
  <si>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</si>
  <si>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</si>
  <si>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</si>
  <si>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</si>
  <si>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</si>
  <si>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</si>
  <si>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</si>
  <si>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</si>
  <si>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</si>
  <si>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</si>
  <si>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</si>
  <si>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</si>
  <si>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</si>
  <si>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</si>
  <si>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</si>
  <si>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</si>
  <si>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</si>
  <si>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</si>
  <si>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</si>
  <si>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</si>
  <si>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</si>
  <si>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</si>
  <si>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</si>
  <si>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</si>
  <si>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</si>
  <si>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</si>
  <si>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</si>
  <si>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</si>
  <si>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</si>
  <si>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</si>
  <si>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</si>
  <si>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</si>
  <si>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</si>
  <si>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</si>
  <si>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</si>
  <si>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</si>
  <si>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</si>
  <si>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</si>
  <si>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</si>
  <si>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</si>
  <si>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</si>
  <si>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</si>
  <si>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</si>
  <si>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</si>
  <si>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</si>
  <si>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</si>
  <si>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</si>
  <si>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</si>
  <si>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</si>
  <si>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</si>
  <si>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</si>
  <si>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</si>
  <si>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</si>
  <si>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</si>
  <si>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</si>
  <si>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</si>
  <si>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</si>
  <si>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</si>
  <si>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</si>
  <si>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</si>
  <si>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</si>
  <si>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</si>
  <si>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</si>
  <si>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</si>
  <si>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</si>
  <si>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</si>
  <si>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</si>
  <si>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</si>
  <si>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</si>
  <si>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</si>
  <si>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</si>
  <si>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</si>
  <si>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</si>
  <si>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</si>
  <si>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</si>
  <si>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</si>
  <si>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</si>
  <si>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</si>
  <si>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</si>
  <si>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</si>
  <si>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</si>
  <si>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</si>
  <si>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</si>
  <si>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</si>
  <si>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</si>
  <si>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</si>
  <si>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</si>
  <si>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</si>
  <si>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</si>
  <si>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</si>
  <si>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</si>
  <si>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</si>
  <si>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</si>
  <si>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</si>
  <si>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</si>
  <si>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</si>
  <si>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</si>
  <si>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</si>
  <si>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</si>
  <si>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</si>
  <si>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</si>
  <si>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</si>
  <si>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</si>
  <si>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</si>
  <si>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</si>
  <si>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</si>
  <si>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</si>
  <si>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</si>
  <si>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</si>
  <si>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</si>
  <si>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</si>
  <si>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</si>
  <si>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</si>
  <si>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</si>
  <si>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</si>
  <si>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</si>
  <si>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</si>
  <si>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</si>
  <si>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</si>
  <si>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</si>
  <si>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</si>
  <si>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</si>
  <si>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</si>
  <si>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</si>
  <si>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</si>
  <si>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</si>
  <si>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</si>
  <si>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</si>
  <si>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</si>
  <si>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</si>
  <si>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</si>
  <si>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</si>
  <si>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</si>
  <si>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</si>
  <si>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</si>
  <si>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</si>
  <si>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</si>
  <si>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</si>
  <si>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</si>
  <si>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</si>
  <si>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</si>
  <si>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</si>
  <si>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</si>
  <si>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</si>
  <si>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</si>
  <si>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</si>
  <si>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</si>
  <si>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</si>
  <si>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</si>
  <si>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</si>
  <si>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</si>
  <si>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</si>
  <si>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</si>
  <si>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</si>
  <si>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</si>
  <si>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</si>
  <si>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</si>
  <si>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</si>
  <si>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</si>
  <si>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</si>
  <si>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</si>
  <si>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</si>
  <si>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</si>
  <si>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</si>
  <si>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</si>
  <si>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</si>
  <si>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</si>
  <si>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</si>
  <si>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</si>
  <si>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</si>
  <si>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</si>
  <si>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</si>
  <si>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</si>
  <si>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</si>
  <si>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</si>
  <si>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</si>
  <si>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</si>
  <si>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</si>
  <si>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</si>
  <si>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</si>
  <si>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</si>
  <si>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</si>
  <si>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</si>
  <si>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</si>
  <si>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</si>
  <si>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</si>
  <si>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</si>
  <si>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</si>
  <si>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</si>
  <si>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</si>
  <si>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</si>
  <si>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</si>
  <si>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</si>
  <si>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</si>
  <si>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</si>
  <si>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</si>
  <si>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</si>
  <si>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</si>
  <si>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</si>
  <si>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</si>
  <si>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</si>
  <si>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</si>
  <si>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</si>
  <si>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</si>
  <si>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</si>
  <si>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</si>
  <si>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</si>
  <si>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</si>
  <si>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</si>
  <si>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</si>
  <si>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</si>
  <si>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</si>
  <si>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</si>
  <si>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</si>
  <si>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</si>
  <si>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</si>
  <si>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</si>
  <si>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</si>
  <si>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</si>
  <si>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</si>
  <si>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</si>
  <si>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</si>
  <si>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</si>
  <si>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</si>
  <si>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</si>
  <si>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</si>
  <si>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</si>
  <si>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</si>
  <si>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</si>
  <si>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</si>
  <si>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</si>
  <si>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</si>
  <si>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</si>
  <si>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</si>
  <si>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</si>
  <si>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</si>
  <si>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</si>
  <si>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</si>
  <si>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</si>
  <si>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</si>
  <si>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</si>
  <si>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</si>
  <si>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</si>
  <si>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</si>
  <si>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</si>
  <si>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</si>
  <si>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</si>
  <si>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</si>
  <si>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</si>
  <si>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</si>
  <si>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</si>
  <si>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</si>
  <si>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</si>
  <si>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</si>
  <si>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</si>
  <si>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</si>
  <si>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</si>
  <si>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</si>
  <si>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</si>
  <si>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</si>
  <si>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</si>
  <si>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</si>
  <si>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</si>
  <si>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</si>
  <si>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</si>
  <si>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</si>
  <si>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</si>
  <si>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</si>
  <si>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</si>
  <si>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</si>
  <si>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</si>
  <si>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</si>
  <si>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</si>
  <si>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</si>
  <si>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</si>
  <si>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</si>
  <si>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</si>
  <si>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</si>
  <si>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</si>
  <si>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</si>
  <si>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</si>
  <si>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</si>
  <si>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</si>
  <si>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</si>
  <si>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</si>
  <si>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</si>
  <si>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</si>
  <si>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</si>
  <si>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</si>
  <si>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</si>
  <si>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</si>
  <si>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</si>
  <si>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</si>
  <si>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</si>
  <si>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</si>
  <si>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</si>
  <si>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</si>
  <si>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</si>
  <si>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</si>
  <si>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</si>
  <si>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</si>
  <si>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</si>
  <si>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</si>
  <si>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</si>
  <si>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</si>
  <si>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</si>
  <si>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</si>
  <si>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</si>
  <si>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</si>
  <si>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</si>
  <si>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</si>
  <si>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</si>
  <si>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</si>
  <si>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</si>
  <si>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</si>
  <si>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</si>
  <si>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</si>
  <si>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</si>
  <si>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</si>
  <si>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</si>
  <si>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</si>
  <si>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</si>
  <si>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</si>
  <si>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</si>
  <si>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</si>
  <si>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</si>
  <si>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</si>
  <si>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</si>
  <si>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</si>
  <si>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</si>
  <si>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</si>
  <si>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</si>
  <si>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</si>
  <si>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</si>
  <si>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</si>
  <si>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</si>
  <si>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</si>
  <si>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</si>
  <si>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</si>
  <si>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</si>
  <si>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</si>
  <si>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</si>
  <si>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</si>
  <si>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</si>
  <si>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</si>
  <si>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</si>
  <si>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</si>
  <si>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</si>
  <si>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</si>
  <si>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</si>
  <si>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</si>
  <si>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</si>
  <si>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</si>
  <si>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</si>
  <si>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</si>
  <si>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</si>
  <si>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</si>
  <si>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</si>
  <si>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</si>
  <si>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</si>
  <si>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</si>
  <si>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</si>
  <si>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</si>
  <si>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</si>
  <si>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</si>
  <si>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</si>
  <si>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</si>
  <si>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</si>
  <si>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</si>
  <si>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</si>
  <si>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</si>
  <si>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</si>
  <si>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</si>
  <si>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</si>
  <si>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</si>
  <si>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</si>
  <si>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</si>
  <si>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</si>
  <si>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</si>
  <si>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</si>
  <si>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</si>
  <si>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</si>
  <si>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</si>
  <si>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</si>
  <si>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</si>
  <si>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</si>
  <si>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</si>
  <si>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</si>
  <si>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</si>
  <si>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</si>
  <si>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</si>
  <si>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</si>
  <si>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</si>
  <si>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</si>
  <si>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</si>
  <si>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</si>
  <si>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</si>
  <si>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</si>
  <si>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</si>
  <si>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</si>
  <si>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</si>
  <si>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</si>
  <si>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</si>
  <si>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</si>
  <si>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</si>
  <si>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</si>
  <si>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</si>
  <si>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</si>
  <si>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</si>
  <si>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</si>
  <si>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</si>
  <si>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</si>
  <si>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</si>
  <si>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</si>
  <si>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</si>
  <si>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</si>
  <si>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</si>
  <si>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</si>
  <si>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</si>
  <si>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</si>
  <si>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</si>
  <si>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</si>
  <si>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</si>
  <si>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</si>
  <si>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</si>
  <si>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</si>
  <si>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</si>
  <si>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</si>
  <si>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</si>
  <si>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</si>
  <si>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</si>
  <si>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</si>
  <si>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</si>
  <si>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</si>
  <si>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</si>
  <si>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</si>
  <si>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</si>
  <si>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</si>
  <si>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</si>
  <si>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</si>
  <si>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</si>
  <si>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</si>
  <si>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</si>
  <si>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</si>
  <si>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</si>
  <si>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</si>
  <si>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</si>
  <si>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</si>
  <si>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</si>
  <si>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</si>
  <si>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</si>
  <si>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</si>
  <si>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</si>
  <si>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</si>
  <si>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</si>
  <si>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</si>
  <si>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</si>
  <si>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</si>
  <si>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</si>
  <si>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</si>
  <si>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</si>
  <si>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</si>
  <si>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</si>
  <si>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</si>
  <si>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</si>
  <si>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</si>
  <si>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</si>
  <si>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</si>
  <si>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</si>
  <si>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</si>
  <si>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</si>
  <si>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</si>
  <si>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</si>
  <si>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</si>
  <si>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</si>
  <si>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</si>
  <si>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</si>
  <si>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</si>
  <si>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</si>
  <si>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</si>
  <si>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</si>
  <si>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</si>
  <si>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</si>
  <si>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</si>
  <si>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</si>
  <si>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</si>
  <si>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</si>
  <si>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</si>
  <si>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</si>
  <si>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</si>
  <si>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</si>
  <si>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</si>
  <si>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</si>
  <si>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</si>
  <si>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</si>
  <si>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</si>
  <si>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</si>
  <si>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</si>
  <si>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</si>
  <si>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</si>
  <si>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</si>
  <si>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</si>
  <si>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</si>
  <si>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</si>
  <si>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</si>
  <si>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</si>
  <si>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</si>
  <si>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</si>
  <si>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</si>
  <si>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</si>
  <si>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</si>
  <si>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</si>
  <si>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</si>
  <si>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</si>
  <si>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</si>
  <si>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</si>
  <si>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</si>
  <si>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</si>
  <si>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</si>
  <si>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</si>
  <si>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</si>
  <si>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</si>
  <si>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</si>
  <si>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</si>
  <si>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</si>
  <si>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</si>
  <si>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</si>
  <si>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</si>
  <si>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</si>
  <si>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</si>
  <si>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</si>
  <si>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</si>
  <si>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</si>
  <si>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</si>
  <si>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</si>
  <si>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</si>
  <si>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</si>
  <si>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</si>
  <si>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</si>
  <si>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</si>
  <si>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</si>
  <si>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</si>
  <si>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</si>
  <si>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</si>
  <si>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</si>
  <si>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</si>
  <si>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</si>
  <si>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</si>
  <si>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</si>
  <si>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</si>
  <si>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</si>
  <si>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</si>
  <si>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</si>
  <si>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</si>
  <si>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</si>
  <si>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</si>
  <si>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</si>
  <si>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</si>
  <si>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</si>
  <si>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</si>
  <si>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</si>
  <si>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</si>
  <si>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</si>
  <si>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</si>
  <si>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</si>
  <si>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</si>
  <si>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</si>
  <si>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</si>
  <si>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</si>
  <si>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</si>
  <si>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</si>
  <si>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</si>
  <si>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</si>
  <si>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</si>
  <si>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</si>
  <si>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</si>
  <si>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</si>
  <si>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</si>
  <si>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</si>
  <si>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</si>
  <si>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</si>
  <si>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</si>
  <si>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</si>
  <si>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</si>
  <si>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</si>
  <si>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</si>
  <si>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</si>
  <si>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</si>
  <si>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</si>
  <si>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</si>
  <si>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</si>
  <si>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</si>
  <si>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</si>
  <si>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</si>
  <si>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</si>
  <si>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</si>
  <si>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</si>
  <si>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</si>
  <si>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</si>
  <si>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</si>
  <si>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</si>
  <si>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</si>
  <si>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</si>
  <si>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</si>
  <si>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</si>
  <si>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</si>
  <si>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</si>
  <si>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</si>
  <si>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</si>
  <si>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</si>
  <si>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</si>
  <si>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</si>
  <si>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</si>
  <si>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</si>
  <si>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</si>
  <si>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</si>
  <si>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</si>
  <si>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</si>
  <si>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</si>
  <si>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</si>
  <si>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</si>
  <si>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</si>
  <si>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</si>
  <si>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</si>
  <si>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</si>
  <si>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</si>
  <si>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</si>
  <si>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</si>
  <si>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</si>
  <si>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</si>
  <si>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</si>
  <si>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</si>
  <si>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</si>
  <si>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</si>
  <si>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</si>
  <si>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</si>
  <si>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</si>
  <si>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</si>
  <si>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</si>
  <si>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</si>
  <si>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</si>
  <si>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</si>
  <si>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</si>
  <si>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</si>
  <si>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</si>
  <si>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</si>
  <si>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</si>
  <si>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</si>
  <si>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</si>
  <si>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</si>
  <si>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</si>
  <si>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</si>
  <si>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</si>
  <si>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</si>
  <si>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</si>
  <si>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</si>
  <si>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</si>
  <si>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</si>
  <si>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</si>
  <si>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</si>
  <si>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</si>
  <si>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</si>
  <si>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</si>
  <si>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</si>
  <si>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</si>
  <si>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</si>
  <si>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</si>
  <si>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</si>
  <si>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</si>
  <si>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</si>
  <si>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</si>
  <si>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</si>
  <si>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</si>
  <si>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</si>
  <si>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</si>
  <si>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</si>
  <si>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</si>
  <si>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</si>
  <si>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</si>
  <si>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</si>
  <si>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</si>
  <si>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</si>
  <si>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</si>
  <si>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</si>
  <si>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</si>
  <si>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</si>
  <si>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</si>
  <si>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</si>
  <si>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</si>
  <si>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</si>
  <si>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</si>
  <si>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</si>
  <si>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</si>
  <si>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</si>
  <si>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</si>
  <si>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</si>
  <si>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</si>
  <si>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</si>
  <si>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</si>
  <si>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</si>
  <si>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</si>
  <si>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</si>
  <si>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</si>
  <si>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</si>
  <si>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</si>
  <si>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</si>
  <si>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</si>
  <si>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</si>
  <si>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</si>
  <si>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</si>
  <si>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</si>
  <si>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</si>
  <si>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</si>
  <si>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</si>
  <si>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</si>
  <si>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</si>
  <si>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</si>
  <si>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</si>
  <si>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</si>
  <si>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</si>
  <si>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</si>
  <si>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</si>
  <si>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</si>
  <si>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</si>
  <si>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</si>
  <si>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</si>
  <si>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</si>
  <si>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</si>
  <si>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</si>
  <si>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</si>
  <si>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</si>
  <si>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</si>
  <si>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</si>
  <si>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</si>
  <si>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</si>
  <si>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</si>
  <si>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</si>
  <si>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</si>
  <si>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</si>
  <si>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</si>
  <si>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</si>
  <si>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</si>
  <si>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</si>
  <si>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</si>
  <si>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</si>
  <si>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</si>
  <si>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</si>
  <si>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</si>
  <si>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</si>
  <si>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</si>
  <si>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</si>
  <si>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</si>
  <si>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</si>
  <si>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</si>
  <si>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</si>
  <si>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</si>
  <si>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</si>
  <si>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</si>
  <si>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</si>
  <si>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</si>
  <si>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</si>
  <si>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</si>
  <si>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</si>
  <si>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</si>
  <si>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</si>
  <si>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</si>
  <si>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</si>
  <si>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</si>
  <si>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</si>
  <si>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</si>
  <si>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</si>
  <si>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</si>
  <si>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</si>
  <si>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</si>
  <si>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</si>
  <si>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</si>
  <si>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</si>
  <si>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</si>
  <si>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</si>
  <si>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</si>
  <si>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</si>
  <si>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</si>
  <si>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</si>
  <si>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</si>
  <si>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</si>
  <si>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</si>
  <si>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</si>
  <si>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</si>
  <si>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</si>
  <si>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</si>
  <si>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</si>
  <si>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</si>
  <si>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</si>
  <si>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</si>
  <si>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</si>
  <si>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</si>
  <si>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</si>
  <si>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</si>
  <si>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</si>
  <si>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</si>
  <si>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</si>
  <si>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</si>
  <si>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</si>
  <si>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</si>
  <si>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</si>
  <si>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</si>
  <si>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</si>
  <si>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</si>
  <si>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</si>
  <si>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</si>
  <si>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</si>
  <si>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</si>
  <si>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</si>
  <si>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</si>
  <si>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</si>
  <si>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</si>
  <si>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</si>
  <si>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</si>
  <si>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</si>
  <si>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</si>
  <si>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</si>
  <si>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</si>
  <si>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</si>
  <si>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</si>
  <si>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</si>
  <si>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</si>
  <si>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</si>
  <si>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</si>
  <si>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</si>
  <si>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</si>
  <si>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</si>
  <si>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</si>
  <si>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</si>
  <si>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</si>
  <si>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</si>
  <si>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</si>
  <si>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</si>
  <si>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</si>
  <si>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</si>
  <si>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</si>
  <si>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</si>
  <si>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</si>
  <si>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</si>
  <si>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</si>
  <si>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</si>
  <si>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</si>
  <si>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</si>
  <si>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</si>
  <si>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</si>
  <si>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</si>
  <si>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</si>
  <si>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</si>
  <si>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</si>
  <si>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</si>
  <si>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</si>
  <si>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</si>
  <si>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</si>
  <si>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</si>
  <si>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</si>
  <si>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</si>
  <si>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</si>
  <si>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</si>
  <si>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</si>
  <si>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</si>
  <si>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</si>
  <si>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</si>
  <si>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</si>
  <si>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</si>
  <si>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</si>
  <si>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</si>
  <si>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</si>
  <si>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</si>
  <si>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</si>
  <si>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</si>
  <si>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</si>
  <si>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</si>
  <si>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</si>
  <si>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</si>
  <si>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</si>
  <si>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</si>
  <si>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</si>
  <si>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</si>
  <si>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</si>
  <si>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</si>
  <si>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</si>
  <si>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</si>
  <si>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</si>
  <si>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</si>
  <si>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</si>
  <si>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</si>
  <si>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</si>
  <si>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</si>
  <si>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</si>
  <si>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</si>
  <si>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</si>
  <si>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</si>
  <si>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</si>
  <si>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</si>
  <si>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</si>
  <si>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</si>
  <si>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</si>
  <si>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</si>
  <si>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</si>
  <si>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</si>
  <si>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</si>
  <si>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</si>
  <si>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</si>
  <si>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</si>
  <si>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</si>
  <si>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</si>
  <si>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</si>
  <si>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</si>
  <si>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</si>
  <si>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</si>
  <si>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</si>
  <si>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</si>
  <si>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</si>
  <si>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</si>
  <si>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</si>
  <si>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</si>
  <si>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</si>
  <si>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</si>
  <si>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</si>
  <si>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</si>
  <si>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</si>
  <si>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</si>
  <si>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</si>
  <si>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</si>
  <si>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</si>
  <si>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</si>
  <si>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</si>
  <si>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</si>
  <si>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</si>
  <si>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</si>
  <si>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</si>
  <si>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</si>
  <si>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</si>
  <si>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</si>
  <si>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</si>
  <si>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</si>
  <si>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</si>
  <si>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</si>
  <si>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</si>
  <si>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</si>
  <si>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</si>
  <si>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</si>
  <si>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</si>
  <si>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</si>
  <si>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</si>
  <si>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</si>
  <si>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</si>
  <si>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</si>
  <si>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</si>
  <si>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</si>
  <si>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</si>
  <si>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</si>
  <si>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</si>
  <si>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</si>
  <si>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</si>
  <si>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</si>
  <si>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</si>
  <si>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</si>
  <si>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</si>
  <si>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</si>
  <si>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</si>
  <si>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</si>
  <si>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</si>
  <si>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</si>
  <si>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</si>
  <si>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</si>
  <si>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</si>
  <si>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</si>
  <si>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</si>
  <si>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</si>
  <si>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</si>
  <si>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</si>
  <si>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</si>
  <si>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</si>
  <si>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</si>
  <si>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</si>
  <si>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</si>
  <si>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</si>
  <si>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</si>
  <si>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</si>
  <si>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</si>
  <si>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</si>
  <si>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</si>
  <si>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</si>
  <si>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</si>
  <si>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</si>
  <si>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</si>
  <si>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</si>
  <si>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</si>
  <si>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</si>
  <si>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</si>
  <si>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</si>
  <si>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</si>
  <si>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</si>
  <si>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</si>
  <si>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</si>
  <si>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</si>
  <si>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</si>
  <si>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</si>
  <si>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</si>
  <si>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</si>
  <si>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</si>
  <si>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</si>
  <si>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</si>
  <si>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</si>
  <si>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</si>
  <si>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</si>
  <si>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</si>
  <si>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</si>
  <si>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</si>
  <si>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</si>
  <si>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</si>
  <si>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</si>
  <si>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</si>
  <si>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</si>
  <si>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</si>
  <si>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</si>
  <si>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</si>
  <si>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</si>
  <si>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</si>
  <si>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</si>
  <si>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</si>
  <si>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</si>
  <si>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</si>
  <si>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</si>
  <si>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</si>
  <si>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</si>
  <si>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</si>
  <si>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</si>
  <si>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</si>
  <si>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</si>
  <si>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</si>
  <si>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</si>
  <si>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</si>
  <si>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</si>
  <si>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</si>
  <si>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</si>
  <si>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</si>
  <si>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</si>
  <si>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</si>
  <si>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</si>
  <si>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</si>
  <si>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</si>
  <si>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</si>
  <si>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</si>
  <si>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</si>
  <si>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</si>
  <si>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</si>
  <si>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</si>
  <si>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</si>
  <si>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</si>
  <si>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</si>
  <si>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</si>
  <si>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</si>
  <si>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</si>
  <si>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</si>
  <si>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</si>
  <si>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</si>
  <si>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</si>
  <si>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</si>
  <si>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</si>
  <si>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</si>
  <si>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</si>
  <si>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</si>
  <si>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</si>
  <si>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</si>
  <si>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</si>
  <si>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</si>
  <si>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</si>
  <si>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</si>
  <si>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</si>
  <si>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</si>
  <si>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</si>
  <si>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</si>
  <si>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</si>
  <si>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</si>
  <si>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</si>
  <si>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</si>
  <si>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</si>
  <si>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</si>
  <si>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</si>
  <si>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</si>
  <si>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</si>
  <si>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</si>
  <si>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</si>
  <si>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</si>
  <si>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</si>
  <si>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</si>
  <si>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</si>
  <si>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</si>
  <si>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</si>
  <si>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</si>
  <si>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</si>
  <si>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</si>
  <si>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</si>
  <si>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</si>
  <si>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</si>
  <si>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</si>
  <si>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</si>
  <si>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</si>
  <si>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</si>
  <si>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</si>
  <si>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</si>
  <si>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</si>
  <si>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</si>
  <si>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</si>
  <si>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</si>
  <si>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</si>
  <si>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</si>
  <si>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</si>
  <si>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</si>
  <si>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</si>
  <si>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</si>
  <si>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</si>
  <si>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</si>
  <si>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</si>
  <si>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</si>
  <si>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</si>
  <si>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</si>
  <si>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</si>
  <si>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</si>
  <si>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</si>
  <si>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</si>
  <si>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</si>
  <si>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</si>
  <si>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</si>
  <si>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</si>
  <si>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</si>
  <si>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</si>
  <si>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</si>
  <si>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</si>
  <si>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</si>
  <si>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</si>
  <si>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</si>
  <si>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</si>
  <si>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</si>
  <si>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</si>
  <si>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</si>
  <si>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</si>
  <si>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</si>
  <si>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</si>
  <si>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</si>
  <si>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</si>
  <si>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</si>
  <si>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</si>
  <si>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</si>
  <si>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</si>
  <si>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</si>
  <si>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</si>
  <si>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</si>
  <si>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</si>
  <si>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</si>
  <si>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</si>
  <si>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</si>
  <si>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</si>
  <si>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</si>
  <si>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</si>
  <si>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</si>
  <si>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</si>
  <si>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</si>
  <si>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</si>
  <si>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</si>
  <si>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</si>
  <si>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</si>
  <si>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</si>
  <si>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</si>
  <si>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</si>
  <si>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</si>
  <si>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</si>
  <si>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</si>
  <si>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</si>
  <si>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</si>
  <si>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</si>
  <si>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</si>
  <si>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</si>
  <si>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</si>
  <si>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</si>
  <si>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</si>
  <si>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</si>
  <si>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</si>
  <si>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</si>
  <si>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</si>
  <si>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</si>
  <si>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</si>
  <si>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</si>
  <si>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</si>
  <si>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</si>
  <si>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</si>
  <si>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</si>
  <si>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</si>
  <si>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</si>
  <si>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</si>
  <si>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</si>
  <si>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</si>
  <si>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</si>
  <si>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</si>
  <si>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</si>
  <si>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</si>
  <si>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</si>
  <si>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</si>
  <si>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</si>
  <si>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</si>
  <si>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</si>
  <si>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</si>
  <si>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</si>
  <si>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</si>
  <si>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</si>
  <si>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</si>
  <si>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</si>
  <si>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</si>
  <si>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</si>
  <si>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</si>
  <si>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</si>
  <si>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</si>
  <si>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</si>
  <si>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</si>
  <si>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</si>
  <si>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</si>
  <si>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</si>
  <si>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</si>
  <si>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</si>
  <si>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</si>
  <si>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</si>
  <si>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</si>
  <si>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</si>
  <si>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</si>
  <si>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</si>
  <si>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</si>
  <si>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</si>
  <si>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</si>
  <si>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</si>
  <si>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</si>
  <si>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</si>
  <si>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</si>
  <si>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</si>
  <si>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</si>
  <si>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</si>
  <si>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</si>
  <si>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</si>
  <si>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</si>
  <si>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</si>
  <si>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</si>
  <si>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</si>
  <si>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</si>
  <si>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</si>
  <si>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</si>
  <si>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</si>
  <si>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</si>
  <si>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</si>
  <si>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</si>
  <si>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</si>
  <si>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</si>
  <si>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</si>
  <si>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</si>
  <si>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</si>
  <si>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</si>
  <si>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</si>
  <si>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</si>
  <si>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</si>
  <si>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</si>
  <si>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</si>
  <si>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</si>
  <si>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</si>
  <si>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</si>
  <si>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</si>
  <si>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</si>
  <si>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</si>
  <si>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</si>
  <si>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</si>
  <si>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</si>
  <si>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</si>
  <si>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</si>
  <si>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</si>
  <si>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</si>
  <si>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</si>
  <si>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</si>
  <si>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</si>
  <si>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</si>
  <si>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</si>
  <si>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</si>
  <si>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</si>
  <si>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</si>
  <si>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</si>
  <si>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</si>
  <si>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</si>
  <si>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</si>
  <si>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</si>
  <si>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</si>
  <si>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</si>
  <si>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</si>
  <si>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</si>
  <si>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</si>
  <si>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</si>
  <si>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</si>
  <si>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</si>
  <si>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</si>
  <si>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</si>
  <si>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</si>
  <si>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</si>
  <si>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</si>
  <si>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</si>
  <si>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</si>
  <si>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</si>
  <si>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</si>
  <si>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</si>
  <si>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</si>
  <si>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</si>
  <si>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</si>
  <si>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</si>
  <si>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</si>
  <si>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</si>
  <si>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</si>
  <si>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</si>
  <si>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</si>
  <si>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</si>
  <si>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</si>
  <si>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</si>
  <si>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</si>
  <si>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</si>
  <si>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</si>
  <si>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</si>
  <si>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</si>
  <si>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</si>
  <si>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</si>
  <si>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</si>
  <si>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</si>
  <si>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</si>
  <si>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</si>
  <si>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</si>
  <si>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</si>
  <si>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</si>
  <si>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</si>
  <si>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</si>
  <si>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</si>
  <si>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</si>
  <si>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</si>
  <si>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</si>
  <si>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</si>
  <si>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</si>
  <si>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</si>
  <si>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</si>
  <si>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</si>
  <si>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</si>
  <si>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</si>
  <si>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</si>
  <si>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</si>
  <si>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</si>
  <si>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</si>
  <si>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</si>
  <si>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</si>
  <si>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</si>
  <si>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</si>
  <si>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</si>
  <si>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</si>
  <si>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</si>
  <si>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</si>
  <si>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</si>
  <si>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</si>
  <si>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</si>
  <si>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</si>
  <si>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</si>
  <si>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</si>
  <si>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</si>
  <si>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</si>
  <si>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</si>
  <si>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</si>
  <si>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</si>
  <si>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</si>
  <si>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</si>
  <si>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</si>
  <si>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</si>
  <si>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</si>
  <si>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</si>
  <si>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</si>
  <si>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</si>
  <si>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</si>
  <si>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</si>
  <si>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</si>
  <si>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</si>
  <si>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</si>
  <si>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</si>
  <si>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</si>
  <si>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</si>
  <si>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</si>
  <si>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</si>
  <si>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</si>
  <si>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</si>
  <si>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</si>
  <si>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</si>
  <si>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</si>
  <si>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</si>
  <si>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</si>
  <si>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</si>
  <si>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</si>
  <si>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</si>
  <si>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</si>
  <si>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</si>
  <si>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</si>
  <si>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</si>
  <si>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</si>
  <si>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</si>
  <si>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</si>
  <si>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</si>
  <si>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</si>
  <si>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</si>
  <si>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</si>
  <si>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</si>
  <si>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</si>
  <si>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</si>
  <si>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</si>
  <si>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</si>
  <si>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</si>
  <si>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</si>
  <si>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</si>
  <si>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</si>
  <si>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</si>
  <si>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</si>
  <si>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</si>
  <si>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</si>
  <si>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</si>
  <si>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</si>
  <si>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</si>
  <si>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</si>
  <si>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</si>
  <si>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</si>
  <si>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</si>
  <si>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</si>
  <si>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</si>
  <si>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</si>
  <si>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</si>
  <si>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</si>
  <si>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</si>
  <si>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</si>
  <si>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</si>
  <si>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</si>
  <si>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</si>
  <si>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</si>
  <si>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</si>
  <si>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</si>
  <si>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</si>
  <si>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</si>
  <si>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</si>
  <si>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</si>
  <si>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</si>
  <si>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</si>
  <si>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</si>
  <si>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</si>
  <si>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</si>
  <si>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</si>
  <si>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</si>
  <si>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</si>
  <si>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</si>
  <si>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</si>
  <si>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</si>
  <si>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</si>
  <si>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</si>
  <si>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</si>
  <si>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</si>
  <si>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</si>
  <si>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</si>
  <si>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</si>
  <si>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</si>
  <si>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</si>
  <si>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</si>
  <si>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</si>
  <si>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</si>
  <si>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</si>
  <si>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</si>
  <si>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</si>
  <si>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</si>
  <si>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</si>
  <si>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</si>
  <si>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</si>
  <si>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</si>
  <si>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</si>
  <si>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</si>
  <si>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</si>
  <si>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</si>
  <si>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</si>
  <si>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</si>
  <si>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</si>
  <si>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</si>
  <si>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</si>
  <si>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</si>
  <si>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</si>
  <si>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</si>
  <si>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</si>
  <si>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</si>
  <si>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</si>
  <si>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</si>
  <si>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</si>
  <si>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</si>
  <si>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</si>
  <si>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</si>
  <si>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</si>
  <si>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</si>
  <si>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</si>
  <si>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</si>
  <si>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</si>
  <si>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</si>
  <si>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</si>
  <si>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</si>
  <si>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</si>
  <si>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</si>
  <si>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</si>
  <si>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</si>
  <si>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</si>
  <si>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</si>
  <si>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</si>
  <si>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</si>
  <si>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</si>
  <si>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</si>
  <si>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</si>
  <si>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</si>
  <si>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</si>
  <si>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</si>
  <si>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</si>
  <si>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</si>
  <si>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</si>
  <si>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</si>
  <si>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</si>
  <si>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</si>
  <si>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</si>
  <si>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</si>
  <si>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</si>
  <si>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</si>
  <si>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</si>
  <si>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</si>
  <si>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</si>
  <si>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</si>
  <si>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</si>
  <si>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</si>
  <si>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</si>
  <si>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</si>
  <si>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</si>
  <si>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</si>
  <si>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</si>
  <si>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</si>
  <si>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</si>
  <si>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</si>
  <si>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</si>
  <si>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</si>
  <si>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</si>
  <si>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</si>
  <si>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</si>
  <si>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</si>
  <si>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</si>
  <si>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</si>
  <si>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</si>
  <si>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</si>
  <si>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</si>
  <si>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</si>
  <si>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</si>
  <si>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</si>
  <si>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</si>
  <si>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</si>
  <si>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</si>
  <si>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</si>
  <si>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</si>
  <si>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</si>
  <si>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</si>
  <si>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</si>
  <si>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</si>
  <si>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</si>
  <si>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</si>
  <si>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</si>
  <si>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</si>
  <si>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</si>
  <si>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</si>
  <si>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</si>
  <si>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</si>
  <si>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</si>
  <si>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</si>
  <si>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</si>
  <si>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</si>
  <si>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</si>
  <si>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</si>
  <si>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</si>
  <si>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</si>
  <si>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</si>
  <si>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</si>
  <si>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</si>
  <si>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</si>
  <si>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</si>
  <si>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</si>
  <si>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</si>
  <si>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</si>
  <si>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</si>
  <si>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</si>
  <si>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</si>
  <si>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</si>
  <si>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</si>
  <si>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</si>
  <si>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</si>
  <si>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</si>
  <si>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</si>
  <si>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</si>
  <si>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</si>
  <si>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</si>
  <si>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</si>
  <si>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</si>
  <si>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</si>
  <si>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</si>
  <si>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</si>
  <si>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</si>
  <si>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</si>
  <si>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</si>
  <si>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</si>
  <si>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</si>
  <si>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</si>
  <si>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</si>
  <si>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</si>
  <si>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</si>
  <si>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</si>
  <si>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</si>
  <si>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</si>
  <si>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</si>
  <si>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</si>
  <si>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</si>
  <si>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</si>
  <si>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</si>
  <si>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</si>
  <si>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</si>
  <si>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</si>
  <si>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</si>
  <si>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</si>
  <si>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</si>
  <si>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</si>
  <si>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</si>
  <si>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</si>
  <si>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</si>
  <si>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</si>
  <si>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</si>
  <si>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</si>
  <si>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</si>
  <si>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</si>
  <si>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</si>
  <si>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</si>
  <si>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</si>
  <si>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</si>
  <si>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</si>
  <si>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</si>
  <si>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</si>
  <si>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</si>
  <si>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</si>
  <si>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</si>
  <si>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</si>
  <si>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</si>
  <si>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</si>
  <si>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</si>
  <si>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</si>
  <si>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</si>
  <si>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</si>
  <si>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</si>
  <si>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</si>
  <si>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</si>
  <si>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</si>
  <si>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</si>
  <si>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</si>
  <si>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</si>
  <si>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</si>
  <si>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</si>
  <si>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</si>
  <si>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</si>
  <si>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</si>
  <si>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</si>
  <si>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</si>
  <si>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</si>
  <si>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</si>
  <si>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</si>
  <si>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</si>
  <si>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</si>
  <si>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</si>
  <si>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</si>
  <si>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</si>
  <si>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</si>
  <si>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</si>
  <si>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</si>
  <si>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</si>
  <si>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</si>
  <si>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</si>
  <si>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</si>
  <si>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</si>
  <si>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</si>
  <si>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</si>
  <si>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</si>
  <si>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</si>
  <si>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</si>
  <si>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</si>
  <si>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</si>
  <si>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</si>
  <si>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</si>
  <si>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</si>
  <si>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</si>
  <si>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</si>
  <si>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</si>
  <si>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</si>
  <si>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</si>
  <si>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</si>
  <si>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</si>
  <si>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</si>
  <si>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</si>
  <si>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</si>
  <si>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</si>
  <si>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</si>
  <si>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</si>
  <si>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</si>
  <si>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</si>
  <si>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</si>
  <si>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</si>
  <si>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</si>
  <si>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</si>
  <si>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</si>
  <si>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</si>
  <si>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</si>
  <si>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</si>
  <si>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</si>
  <si>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</si>
  <si>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</si>
  <si>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</si>
  <si>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</si>
  <si>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</si>
  <si>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</si>
  <si>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</si>
  <si>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</si>
  <si>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</si>
  <si>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</si>
  <si>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</si>
  <si>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</si>
  <si>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</si>
  <si>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</si>
  <si>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</si>
  <si>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</si>
  <si>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</si>
  <si>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</si>
  <si>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</si>
  <si>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</si>
  <si>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</si>
  <si>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</si>
  <si>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</si>
  <si>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</si>
  <si>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</si>
  <si>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</si>
  <si>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</si>
  <si>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</si>
  <si>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</si>
  <si>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</si>
  <si>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</si>
  <si>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</si>
  <si>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</si>
  <si>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</si>
  <si>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</si>
  <si>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</si>
  <si>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</si>
  <si>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</si>
  <si>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</si>
  <si>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</si>
  <si>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</si>
  <si>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</si>
  <si>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</si>
  <si>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</si>
  <si>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</si>
  <si>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</si>
  <si>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</si>
  <si>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</si>
  <si>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</si>
  <si>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</si>
  <si>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</si>
  <si>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</si>
  <si>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</si>
  <si>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</si>
  <si>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</si>
  <si>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</si>
  <si>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</si>
  <si>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</si>
  <si>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</si>
  <si>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</si>
  <si>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</si>
  <si>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</si>
  <si>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</si>
  <si>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</si>
  <si>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</si>
  <si>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</si>
  <si>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</si>
  <si>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</si>
  <si>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</si>
  <si>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</si>
  <si>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</si>
  <si>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</si>
  <si>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</si>
  <si>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</si>
  <si>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</si>
  <si>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</si>
  <si>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</si>
  <si>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</si>
  <si>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</si>
  <si>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</si>
  <si>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</si>
  <si>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</si>
  <si>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</si>
  <si>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</si>
  <si>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</si>
  <si>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</si>
  <si>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</si>
  <si>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</si>
  <si>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</si>
  <si>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</si>
  <si>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</si>
  <si>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</si>
  <si>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</si>
  <si>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</si>
  <si>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</si>
  <si>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</si>
  <si>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</si>
  <si>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</si>
  <si>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</si>
  <si>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</si>
  <si>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</si>
  <si>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</si>
  <si>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</si>
  <si>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</si>
  <si>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</si>
  <si>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</si>
  <si>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</si>
  <si>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</si>
  <si>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</si>
  <si>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</si>
  <si>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</si>
  <si>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</si>
  <si>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</si>
  <si>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</si>
  <si>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</si>
  <si>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</si>
  <si>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</si>
  <si>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</si>
  <si>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</si>
  <si>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</si>
  <si>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</si>
  <si>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</si>
  <si>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</si>
  <si>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</si>
  <si>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</si>
  <si>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</si>
  <si>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</si>
  <si>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</si>
  <si>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</si>
  <si>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</si>
  <si>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</si>
  <si>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</si>
  <si>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</si>
  <si>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</si>
  <si>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</si>
  <si>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</si>
  <si>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</si>
  <si>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</si>
  <si>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</si>
  <si>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</si>
  <si>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</si>
  <si>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</si>
  <si>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</si>
  <si>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</si>
  <si>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</si>
  <si>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</si>
  <si>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</si>
  <si>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</si>
  <si>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</si>
  <si>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</si>
  <si>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</si>
  <si>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</si>
  <si>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</si>
  <si>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</si>
  <si>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</si>
  <si>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</si>
  <si>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</si>
  <si>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</si>
  <si>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</si>
  <si>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</si>
  <si>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</si>
  <si>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</si>
  <si>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</si>
  <si>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</si>
  <si>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</si>
  <si>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</si>
  <si>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</si>
  <si>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</si>
  <si>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</si>
  <si>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</si>
  <si>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</si>
  <si>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</si>
  <si>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</si>
  <si>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</si>
  <si>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</si>
  <si>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</si>
  <si>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</si>
  <si>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</si>
  <si>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</si>
  <si>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</si>
  <si>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</si>
  <si>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</si>
  <si>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</si>
  <si>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</si>
  <si>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</si>
  <si>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</si>
  <si>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</si>
  <si>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</si>
  <si>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</si>
  <si>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</si>
  <si>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</si>
  <si>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</si>
  <si>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</si>
  <si>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</si>
  <si>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</si>
  <si>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</si>
  <si>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</si>
  <si>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</si>
  <si>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</si>
  <si>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</si>
  <si>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</si>
  <si>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</si>
  <si>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</si>
  <si>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</si>
  <si>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</si>
  <si>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</si>
  <si>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</si>
  <si>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</si>
  <si>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</si>
  <si>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</si>
  <si>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</si>
  <si>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</si>
  <si>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</si>
  <si>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</si>
  <si>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</si>
  <si>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</si>
  <si>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</si>
  <si>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</si>
  <si>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</si>
  <si>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</si>
  <si>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</si>
  <si>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</si>
  <si>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</si>
  <si>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</si>
  <si>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</si>
  <si>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</si>
  <si>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</si>
  <si>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</si>
  <si>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</si>
  <si>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</si>
  <si>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</si>
  <si>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</si>
  <si>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</si>
  <si>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</si>
  <si>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</si>
  <si>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</si>
  <si>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</si>
  <si>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</si>
  <si>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</si>
  <si>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</si>
  <si>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</si>
  <si>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</si>
  <si>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</si>
  <si>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</si>
  <si>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</si>
  <si>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</si>
  <si>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</si>
  <si>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</si>
  <si>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</si>
  <si>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</si>
  <si>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</si>
  <si>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</si>
  <si>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</si>
  <si>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</si>
  <si>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</si>
  <si>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</si>
  <si>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</si>
  <si>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</si>
  <si>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</si>
  <si>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</si>
  <si>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</si>
  <si>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</si>
  <si>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</si>
  <si>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</si>
  <si>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</si>
  <si>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</si>
  <si>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</si>
  <si>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</si>
  <si>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</si>
  <si>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</si>
  <si>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</si>
  <si>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</si>
  <si>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</si>
  <si>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</si>
  <si>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</si>
  <si>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</si>
  <si>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</si>
  <si>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</si>
  <si>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</si>
  <si>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</si>
  <si>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</si>
  <si>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</si>
  <si>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</si>
  <si>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</si>
  <si>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</si>
  <si>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</si>
  <si>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</si>
  <si>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</si>
  <si>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</si>
  <si>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</si>
  <si>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</si>
  <si>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</si>
  <si>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</si>
  <si>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</si>
  <si>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</si>
  <si>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</si>
  <si>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</si>
  <si>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</si>
  <si>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</si>
  <si>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</si>
  <si>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</si>
  <si>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</si>
  <si>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</si>
  <si>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</si>
  <si>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</si>
  <si>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</si>
  <si>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</si>
  <si>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</si>
  <si>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</si>
  <si>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</si>
  <si>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</si>
  <si>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</si>
  <si>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</si>
  <si>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</si>
  <si>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</si>
  <si>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</si>
  <si>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</si>
  <si>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</si>
  <si>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</si>
  <si>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</si>
  <si>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</si>
  <si>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</si>
  <si>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</si>
  <si>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</si>
  <si>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</si>
  <si>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</si>
  <si>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</si>
  <si>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</si>
  <si>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</si>
  <si>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</si>
  <si>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</si>
  <si>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</si>
  <si>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</si>
  <si>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</si>
  <si>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</si>
  <si>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</si>
  <si>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</si>
  <si>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</si>
  <si>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</si>
  <si>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</si>
  <si>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</si>
  <si>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</si>
  <si>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</si>
  <si>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</si>
  <si>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</si>
  <si>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</si>
  <si>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</si>
  <si>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</si>
  <si>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</si>
  <si>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</si>
  <si>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</si>
  <si>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</si>
  <si>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</si>
  <si>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</si>
  <si>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</si>
  <si>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</si>
  <si>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</si>
  <si>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</si>
  <si>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</si>
  <si>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</si>
  <si>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</si>
  <si>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</si>
  <si>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</si>
  <si>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</si>
  <si>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</si>
  <si>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</si>
  <si>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</si>
  <si>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</si>
  <si>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</si>
  <si>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</si>
  <si>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</si>
  <si>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</si>
  <si>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</si>
  <si>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</si>
  <si>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</si>
  <si>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</si>
  <si>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</si>
  <si>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</si>
  <si>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</si>
  <si>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</si>
  <si>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</si>
  <si>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</si>
  <si>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</si>
  <si>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</si>
  <si>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</si>
  <si>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</si>
  <si>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</si>
  <si>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</si>
  <si>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</si>
  <si>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</si>
  <si>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</si>
  <si>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</si>
  <si>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</si>
  <si>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</si>
  <si>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</si>
  <si>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</si>
  <si>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</si>
  <si>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</si>
  <si>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</si>
  <si>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</si>
  <si>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</si>
  <si>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</si>
  <si>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</si>
  <si>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</si>
  <si>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</si>
  <si>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</si>
  <si>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</si>
  <si>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</si>
  <si>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</si>
  <si>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</si>
  <si>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</si>
  <si>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</si>
  <si>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</si>
  <si>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</si>
  <si>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</si>
  <si>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</si>
  <si>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</si>
  <si>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</si>
  <si>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</si>
  <si>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</si>
  <si>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</si>
  <si>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</si>
  <si>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</si>
  <si>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</si>
  <si>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</si>
  <si>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</si>
  <si>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</si>
  <si>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</si>
  <si>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</si>
  <si>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</si>
  <si>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</si>
  <si>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</si>
  <si>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</si>
  <si>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</si>
  <si>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</si>
  <si>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</si>
  <si>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</si>
  <si>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</si>
  <si>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</si>
  <si>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</si>
  <si>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</si>
  <si>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</si>
  <si>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</si>
  <si>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</si>
  <si>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</si>
  <si>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</si>
  <si>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</si>
  <si>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</si>
  <si>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</si>
  <si>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</si>
  <si>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</si>
  <si>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</si>
  <si>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</si>
  <si>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</si>
  <si>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</si>
  <si>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</si>
  <si>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</si>
  <si>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</si>
  <si>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</si>
  <si>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</si>
  <si>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</si>
  <si>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</si>
  <si>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</si>
  <si>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</si>
  <si>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</si>
  <si>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</si>
  <si>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</si>
  <si>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</si>
  <si>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</si>
  <si>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</si>
  <si>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</si>
  <si>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</si>
  <si>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</si>
  <si>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</si>
  <si>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</si>
  <si>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</si>
  <si>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</si>
  <si>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</si>
  <si>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</si>
  <si>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</si>
  <si>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</si>
  <si>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</si>
  <si>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</si>
  <si>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</si>
  <si>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</si>
  <si>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</si>
  <si>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</si>
  <si>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</si>
  <si>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</si>
  <si>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</si>
  <si>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</si>
  <si>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</si>
  <si>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</si>
  <si>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</si>
  <si>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</si>
  <si>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</si>
  <si>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</si>
  <si>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</si>
  <si>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</si>
  <si>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</si>
  <si>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</si>
  <si>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</si>
  <si>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</si>
  <si>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</si>
  <si>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</si>
  <si>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</si>
  <si>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</si>
  <si>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</si>
  <si>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</si>
  <si>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</si>
  <si>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</si>
  <si>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</si>
  <si>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</si>
  <si>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</si>
  <si>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</si>
  <si>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</si>
  <si>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</si>
  <si>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</si>
  <si>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</si>
  <si>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</si>
  <si>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</si>
  <si>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</si>
  <si>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</si>
  <si>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</si>
  <si>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</si>
  <si>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</si>
  <si>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</si>
  <si>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</si>
  <si>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</si>
  <si>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</si>
  <si>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</si>
  <si>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</si>
  <si>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</si>
  <si>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</si>
  <si>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</si>
  <si>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</si>
  <si>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</si>
  <si>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</si>
  <si>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</si>
  <si>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</si>
  <si>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</si>
  <si>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</si>
  <si>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</si>
  <si>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</si>
  <si>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</si>
  <si>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</si>
  <si>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</si>
  <si>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</si>
  <si>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</si>
  <si>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</si>
  <si>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</si>
  <si>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</si>
  <si>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</si>
  <si>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</si>
  <si>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</si>
  <si>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</si>
  <si>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</si>
  <si>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</si>
  <si>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</si>
  <si>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</si>
  <si>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</si>
  <si>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</si>
  <si>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</si>
  <si>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</si>
  <si>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</si>
  <si>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</si>
  <si>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</si>
  <si>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</si>
  <si>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</si>
  <si>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</si>
  <si>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</si>
  <si>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</si>
  <si>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</si>
  <si>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</si>
  <si>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</si>
  <si>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</si>
  <si>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</si>
  <si>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</si>
  <si>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</si>
  <si>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</si>
  <si>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</si>
  <si>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</si>
  <si>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</si>
  <si>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</si>
  <si>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</si>
  <si>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</si>
  <si>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</si>
  <si>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</si>
  <si>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</si>
  <si>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</si>
  <si>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</si>
  <si>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</si>
  <si>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</si>
  <si>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</si>
  <si>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</si>
  <si>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</si>
  <si>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</si>
  <si>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</si>
  <si>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</si>
  <si>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</si>
  <si>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</si>
  <si>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</si>
  <si>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</si>
  <si>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</si>
  <si>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</si>
  <si>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</si>
  <si>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</si>
  <si>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</si>
  <si>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</si>
  <si>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</si>
  <si>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</si>
  <si>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</si>
  <si>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</si>
  <si>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</si>
  <si>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</si>
  <si>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</si>
  <si>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</si>
  <si>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</si>
  <si>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</si>
  <si>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</si>
  <si>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</si>
  <si>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</si>
  <si>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</si>
  <si>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</si>
  <si>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</si>
  <si>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</si>
  <si>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</si>
  <si>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</si>
  <si>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</si>
  <si>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</si>
  <si>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</si>
  <si>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</si>
  <si>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</si>
  <si>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</si>
  <si>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</si>
  <si>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</si>
  <si>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</si>
  <si>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</si>
  <si>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</si>
  <si>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</si>
  <si>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</si>
  <si>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</si>
  <si>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</si>
  <si>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</si>
  <si>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</si>
  <si>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</si>
  <si>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</si>
  <si>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</si>
  <si>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</si>
  <si>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</si>
  <si>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</si>
  <si>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</si>
  <si>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</si>
  <si>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</si>
  <si>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</si>
  <si>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</si>
  <si>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</si>
  <si>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</si>
  <si>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</si>
  <si>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</si>
  <si>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</si>
  <si>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</si>
  <si>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</si>
  <si>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</si>
  <si>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</si>
  <si>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</si>
  <si>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</si>
  <si>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</si>
  <si>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</si>
  <si>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</si>
  <si>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</si>
  <si>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</si>
  <si>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</si>
  <si>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</si>
  <si>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</si>
  <si>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</si>
  <si>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</si>
  <si>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</si>
  <si>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</si>
  <si>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</si>
  <si>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</si>
  <si>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</si>
  <si>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</si>
  <si>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</si>
  <si>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</si>
  <si>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</si>
  <si>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</si>
  <si>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</si>
  <si>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</si>
  <si>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</si>
  <si>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</si>
  <si>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</si>
  <si>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</si>
  <si>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</si>
  <si>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</si>
  <si>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</si>
  <si>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</si>
  <si>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</si>
  <si>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</si>
  <si>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</si>
  <si>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</si>
  <si>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</si>
  <si>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</si>
  <si>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</si>
  <si>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</si>
  <si>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</si>
  <si>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</si>
  <si>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</si>
  <si>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</si>
  <si>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</si>
  <si>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</si>
  <si>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</si>
  <si>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</si>
  <si>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</si>
  <si>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</si>
  <si>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</si>
  <si>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</si>
  <si>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</si>
  <si>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</si>
  <si>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</si>
  <si>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</si>
  <si>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</si>
  <si>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</si>
  <si>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</si>
  <si>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</si>
  <si>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</si>
  <si>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</si>
  <si>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</si>
  <si>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</si>
  <si>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</si>
  <si>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</si>
  <si>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</si>
  <si>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</si>
  <si>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</si>
  <si>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</si>
  <si>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</si>
  <si>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</si>
  <si>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</si>
  <si>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</si>
  <si>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</si>
  <si>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</si>
  <si>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</si>
  <si>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</si>
  <si>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</si>
  <si>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</si>
  <si>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</si>
  <si>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</si>
  <si>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</si>
  <si>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</si>
  <si>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</si>
  <si>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</si>
  <si>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</si>
  <si>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</si>
  <si>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</si>
  <si>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</si>
  <si>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</si>
  <si>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</si>
  <si>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</si>
  <si>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</si>
  <si>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</si>
  <si>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</si>
  <si>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</si>
  <si>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</si>
  <si>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</si>
  <si>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</si>
  <si>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</si>
  <si>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</si>
  <si>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</si>
  <si>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</si>
  <si>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</si>
  <si>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</si>
  <si>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</si>
  <si>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</si>
  <si>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</si>
  <si>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</si>
  <si>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</si>
  <si>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</si>
  <si>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</si>
  <si>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</si>
  <si>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</si>
  <si>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</si>
  <si>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</si>
  <si>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</si>
  <si>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</si>
  <si>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</si>
  <si>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</si>
  <si>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</si>
  <si>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</si>
  <si>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</si>
  <si>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</si>
  <si>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</si>
  <si>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</si>
  <si>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</si>
  <si>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</si>
  <si>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</si>
  <si>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</si>
  <si>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</si>
  <si>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</si>
  <si>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</si>
  <si>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</si>
  <si>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</si>
  <si>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</si>
  <si>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</si>
  <si>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</si>
  <si>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</si>
  <si>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</si>
  <si>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</si>
  <si>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</si>
  <si>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</si>
  <si>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</si>
  <si>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</si>
  <si>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</si>
  <si>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</si>
  <si>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</si>
  <si>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</si>
  <si>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</si>
  <si>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</si>
  <si>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</si>
  <si>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</si>
  <si>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</si>
  <si>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</si>
  <si>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</si>
  <si>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</si>
  <si>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</si>
  <si>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</si>
  <si>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</si>
  <si>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</si>
  <si>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</si>
  <si>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</si>
  <si>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</si>
  <si>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</si>
  <si>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</si>
  <si>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</si>
  <si>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</si>
  <si>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</si>
  <si>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</si>
  <si>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</si>
  <si>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</si>
  <si>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</si>
  <si>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</si>
  <si>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</si>
  <si>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</si>
  <si>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</si>
  <si>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</si>
  <si>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</si>
  <si>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</si>
  <si>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</si>
  <si>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</si>
  <si>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</si>
  <si>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</si>
  <si>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</si>
  <si>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</si>
  <si>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</si>
  <si>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</si>
  <si>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</si>
  <si>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</si>
  <si>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</si>
  <si>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</si>
  <si>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</si>
  <si>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</si>
  <si>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</si>
  <si>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</si>
  <si>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</si>
  <si>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</si>
  <si>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</si>
  <si>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</si>
  <si>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</si>
  <si>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</si>
  <si>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</si>
  <si>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</si>
  <si>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</si>
  <si>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</si>
  <si>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</si>
  <si>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</si>
  <si>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</si>
  <si>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</si>
  <si>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</si>
  <si>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</si>
  <si>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</si>
  <si>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</si>
  <si>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</si>
  <si>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</si>
  <si>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</si>
  <si>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</si>
  <si>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</si>
  <si>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</si>
  <si>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</si>
  <si>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</si>
  <si>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</si>
  <si>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</si>
  <si>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</si>
  <si>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</si>
  <si>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</si>
  <si>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</si>
  <si>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</si>
  <si>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</si>
  <si>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</si>
  <si>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</si>
  <si>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</si>
  <si>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</si>
  <si>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</si>
  <si>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</si>
  <si>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</si>
  <si>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</si>
  <si>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</si>
  <si>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</si>
  <si>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</si>
  <si>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</si>
  <si>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</si>
  <si>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</si>
  <si>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</si>
  <si>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</si>
  <si>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</si>
  <si>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</si>
  <si>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</si>
  <si>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</si>
  <si>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</si>
  <si>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</si>
  <si>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</si>
  <si>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</si>
  <si>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</si>
  <si>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</si>
  <si>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</si>
  <si>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</si>
  <si>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</si>
  <si>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</si>
  <si>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</si>
  <si>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</si>
  <si>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</si>
  <si>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</si>
  <si>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</si>
  <si>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</si>
  <si>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</si>
  <si>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</si>
  <si>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</si>
  <si>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</si>
  <si>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</si>
  <si>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</si>
  <si>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</si>
  <si>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</si>
  <si>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</si>
  <si>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</si>
  <si>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</si>
  <si>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</si>
  <si>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</si>
  <si>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</si>
  <si>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</si>
  <si>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</si>
  <si>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</si>
  <si>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</si>
  <si>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</si>
  <si>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</si>
  <si>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</si>
  <si>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</si>
  <si>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</si>
  <si>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</si>
  <si>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</si>
  <si>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</si>
  <si>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</si>
  <si>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</si>
  <si>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</si>
  <si>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</si>
  <si>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</si>
  <si>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</si>
  <si>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</si>
  <si>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</si>
  <si>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</si>
  <si>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</si>
  <si>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</si>
  <si>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</si>
  <si>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</si>
  <si>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</si>
  <si>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</si>
  <si>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</si>
  <si>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</si>
  <si>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</si>
  <si>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</si>
  <si>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</si>
  <si>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</si>
  <si>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</si>
  <si>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</si>
  <si>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</si>
  <si>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</si>
  <si>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</si>
  <si>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</si>
  <si>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</si>
  <si>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</si>
  <si>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</si>
  <si>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</si>
  <si>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</si>
  <si>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</si>
  <si>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</si>
  <si>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</si>
  <si>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</si>
  <si>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</si>
  <si>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</si>
  <si>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</si>
  <si>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</si>
  <si>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</si>
  <si>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</si>
  <si>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</si>
  <si>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</si>
  <si>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</si>
  <si>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</si>
  <si>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</si>
  <si>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</si>
  <si>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</si>
  <si>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</si>
  <si>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</si>
  <si>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</si>
  <si>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</si>
  <si>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</si>
  <si>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</si>
  <si>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</si>
  <si>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</si>
  <si>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</si>
  <si>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</si>
  <si>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</si>
  <si>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</si>
  <si>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</si>
  <si>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</si>
  <si>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</si>
  <si>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</si>
  <si>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</si>
  <si>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</si>
  <si>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</si>
  <si>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</si>
  <si>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</si>
  <si>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</si>
  <si>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</si>
  <si>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</si>
  <si>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</si>
  <si>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</si>
  <si>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</si>
  <si>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</si>
  <si>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</si>
  <si>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</si>
  <si>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</si>
  <si>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</si>
  <si>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</si>
  <si>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</si>
  <si>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</si>
  <si>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</si>
  <si>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</si>
  <si>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</si>
  <si>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</si>
  <si>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</si>
  <si>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</si>
  <si>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</si>
  <si>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</si>
  <si>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</si>
  <si>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</si>
  <si>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</si>
  <si>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</si>
  <si>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</si>
  <si>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</si>
  <si>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</si>
  <si>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</si>
  <si>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</si>
  <si>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</si>
  <si>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</si>
  <si>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</si>
  <si>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</si>
  <si>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</si>
  <si>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</si>
  <si>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</si>
  <si>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</si>
  <si>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</si>
  <si>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</si>
  <si>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</si>
  <si>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</si>
  <si>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</si>
  <si>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</si>
  <si>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</si>
  <si>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</si>
  <si>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</si>
  <si>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</si>
  <si>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</si>
  <si>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</si>
  <si>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</si>
  <si>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</si>
  <si>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</si>
  <si>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</si>
  <si>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</si>
  <si>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</si>
  <si>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</si>
  <si>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</si>
  <si>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</si>
  <si>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</si>
  <si>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</si>
  <si>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</si>
  <si>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</si>
  <si>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</si>
  <si>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</si>
  <si>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</si>
  <si>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</si>
  <si>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</si>
  <si>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</si>
  <si>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</si>
  <si>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</si>
  <si>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</si>
  <si>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</si>
  <si>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</si>
  <si>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</si>
  <si>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</si>
  <si>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</si>
  <si>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</si>
  <si>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</si>
  <si>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</si>
  <si>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</si>
  <si>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</si>
  <si>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</si>
  <si>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</si>
  <si>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</si>
  <si>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</si>
  <si>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</si>
  <si>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</si>
  <si>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</si>
  <si>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</si>
  <si>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</si>
  <si>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</si>
  <si>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</si>
  <si>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</si>
  <si>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</si>
  <si>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</si>
  <si>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</si>
  <si>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</si>
  <si>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</si>
  <si>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</si>
  <si>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</si>
  <si>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</si>
  <si>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</si>
  <si>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</si>
  <si>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</si>
  <si>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</si>
  <si>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</si>
  <si>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</si>
  <si>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</si>
  <si>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</si>
  <si>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</si>
  <si>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</si>
  <si>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</si>
  <si>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</si>
  <si>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</si>
  <si>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</si>
  <si>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</si>
  <si>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</si>
  <si>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</si>
  <si>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</si>
  <si>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</si>
  <si>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</si>
  <si>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</si>
  <si>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</si>
  <si>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</si>
  <si>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</si>
  <si>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</si>
  <si>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</si>
  <si>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</si>
  <si>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</si>
  <si>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</si>
  <si>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</si>
  <si>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</si>
  <si>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</si>
  <si>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</si>
  <si>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</si>
  <si>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</si>
  <si>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</si>
  <si>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</si>
  <si>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</si>
  <si>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</si>
  <si>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</si>
  <si>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</si>
  <si>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</si>
  <si>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</si>
  <si>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</si>
  <si>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</si>
  <si>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</si>
  <si>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</si>
  <si>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</si>
  <si>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</si>
  <si>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</si>
  <si>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</si>
  <si>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</si>
  <si>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</si>
  <si>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</si>
  <si>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</si>
  <si>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</si>
  <si>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</si>
  <si>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</si>
  <si>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</si>
  <si>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</si>
  <si>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</si>
  <si>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</si>
  <si>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</si>
  <si>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</si>
  <si>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</si>
  <si>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</si>
  <si>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</si>
  <si>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</si>
  <si>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</si>
  <si>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</si>
  <si>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</si>
  <si>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</si>
  <si>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</si>
  <si>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</si>
  <si>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</si>
  <si>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</si>
  <si>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</si>
  <si>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</si>
  <si>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</si>
  <si>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</si>
  <si>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</si>
  <si>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</si>
  <si>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</si>
  <si>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</si>
  <si>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</si>
  <si>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</si>
  <si>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</si>
  <si>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</si>
  <si>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</si>
  <si>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</si>
  <si>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</si>
  <si>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</si>
  <si>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</si>
  <si>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</si>
  <si>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</si>
  <si>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</si>
  <si>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</si>
  <si>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</si>
  <si>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</si>
  <si>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</si>
  <si>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</si>
  <si>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</si>
  <si>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</si>
  <si>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</si>
  <si>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</si>
  <si>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</si>
  <si>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</si>
  <si>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</si>
  <si>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</si>
  <si>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</si>
  <si>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</si>
  <si>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</si>
  <si>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</si>
  <si>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</si>
  <si>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</si>
  <si>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</si>
  <si>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</si>
  <si>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</si>
  <si>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</si>
  <si>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</si>
  <si>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</si>
  <si>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</si>
  <si>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</si>
  <si>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</si>
  <si>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</si>
  <si>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</si>
  <si>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</si>
  <si>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</si>
  <si>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</si>
  <si>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</si>
  <si>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</si>
  <si>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</si>
  <si>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</si>
  <si>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</si>
  <si>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</si>
  <si>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</si>
  <si>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</si>
  <si>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</si>
  <si>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</si>
  <si>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</si>
  <si>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</si>
  <si>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</si>
  <si>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</si>
  <si>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</si>
  <si>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</si>
  <si>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</si>
  <si>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</si>
  <si>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</si>
  <si>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</si>
  <si>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</si>
  <si>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</si>
  <si>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</si>
  <si>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</si>
  <si>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</si>
  <si>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</si>
  <si>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</si>
  <si>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</si>
  <si>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</si>
  <si>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</si>
  <si>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</si>
  <si>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</si>
  <si>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</si>
  <si>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</si>
  <si>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</si>
  <si>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</si>
  <si>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</si>
  <si>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</si>
  <si>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</si>
  <si>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</si>
  <si>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</si>
  <si>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</si>
  <si>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</si>
  <si>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</si>
  <si>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</si>
  <si>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</si>
  <si>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</si>
  <si>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</si>
  <si>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</si>
  <si>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</si>
  <si>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</si>
  <si>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</si>
  <si>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</si>
  <si>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</si>
  <si>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</si>
  <si>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</si>
  <si>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</si>
  <si>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</si>
  <si>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</si>
  <si>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</si>
  <si>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</si>
  <si>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</si>
  <si>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</si>
  <si>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</si>
  <si>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</si>
  <si>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</si>
  <si>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</si>
  <si>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</si>
  <si>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</si>
  <si>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</si>
  <si>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</si>
  <si>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</si>
  <si>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</si>
  <si>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</si>
  <si>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</si>
  <si>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</si>
  <si>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</si>
  <si>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</si>
  <si>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</si>
  <si>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</si>
  <si>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</si>
  <si>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</si>
  <si>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</si>
  <si>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</si>
  <si>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</si>
  <si>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</si>
  <si>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</si>
  <si>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</si>
  <si>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</si>
  <si>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</si>
  <si>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</si>
  <si>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</si>
  <si>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</si>
  <si>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</si>
  <si>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</si>
  <si>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</si>
  <si>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</si>
  <si>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</si>
  <si>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</si>
  <si>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</si>
  <si>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</si>
  <si>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</si>
  <si>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</si>
  <si>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</si>
  <si>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</si>
  <si>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</si>
  <si>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</si>
  <si>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</si>
  <si>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</si>
  <si>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</si>
  <si>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</si>
  <si>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</si>
  <si>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</si>
  <si>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</si>
  <si>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</si>
  <si>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</si>
  <si>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</si>
  <si>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</si>
  <si>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</si>
  <si>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</si>
  <si>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</si>
  <si>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</si>
  <si>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</si>
  <si>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</si>
  <si>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</si>
  <si>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</si>
  <si>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</si>
  <si>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</si>
  <si>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</si>
  <si>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</si>
  <si>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</si>
  <si>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</si>
  <si>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</si>
  <si>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</si>
  <si>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</si>
  <si>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</si>
  <si>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</si>
  <si>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</si>
  <si>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</si>
  <si>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</si>
  <si>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</si>
  <si>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</si>
  <si>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</si>
  <si>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</si>
  <si>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</si>
  <si>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</si>
  <si>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</si>
  <si>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</si>
  <si>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</si>
  <si>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</si>
  <si>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</si>
  <si>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</si>
  <si>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</si>
  <si>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</si>
  <si>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</si>
  <si>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</si>
  <si>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</si>
  <si>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</si>
  <si>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</si>
  <si>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</si>
  <si>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</si>
  <si>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</si>
  <si>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</si>
  <si>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</si>
  <si>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</si>
  <si>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</si>
  <si>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</si>
  <si>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</si>
  <si>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</si>
  <si>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</si>
  <si>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</si>
  <si>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</si>
  <si>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</si>
  <si>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</si>
  <si>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</si>
  <si>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</si>
  <si>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</si>
  <si>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</si>
  <si>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</si>
  <si>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</si>
  <si>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</si>
  <si>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</si>
  <si>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</si>
  <si>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</si>
  <si>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</si>
  <si>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</si>
  <si>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</si>
  <si>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</si>
  <si>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</si>
  <si>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</si>
  <si>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</si>
  <si>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</si>
  <si>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</si>
  <si>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</si>
  <si>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</si>
  <si>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</si>
  <si>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</si>
  <si>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</si>
  <si>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</si>
  <si>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</si>
  <si>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</si>
  <si>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</si>
  <si>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</si>
  <si>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</si>
  <si>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</si>
  <si>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</si>
  <si>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</si>
  <si>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</si>
  <si>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</si>
  <si>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</si>
  <si>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</si>
  <si>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</si>
  <si>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</si>
  <si>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</si>
  <si>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</si>
  <si>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</si>
  <si>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</si>
  <si>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</si>
  <si>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</si>
  <si>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</si>
  <si>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</si>
  <si>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</si>
  <si>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</si>
  <si>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</si>
  <si>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</si>
  <si>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</si>
  <si>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</si>
  <si>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</si>
  <si>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</si>
  <si>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</si>
  <si>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</si>
  <si>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</si>
  <si>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</si>
  <si>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</si>
  <si>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</si>
  <si>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</si>
  <si>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</si>
  <si>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</si>
  <si>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</si>
  <si>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</si>
  <si>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</si>
  <si>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</si>
  <si>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</si>
  <si>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</si>
  <si>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</si>
  <si>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</si>
  <si>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</si>
  <si>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</si>
  <si>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</si>
  <si>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</si>
  <si>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</si>
  <si>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</si>
  <si>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</si>
  <si>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</si>
  <si>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</si>
  <si>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</si>
  <si>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</si>
  <si>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</si>
  <si>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</si>
  <si>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</si>
  <si>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</si>
  <si>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</si>
  <si>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</si>
  <si>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</si>
  <si>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</si>
  <si>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</si>
  <si>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</si>
  <si>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</si>
  <si>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</si>
  <si>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</si>
  <si>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</si>
  <si>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</si>
  <si>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</si>
  <si>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</si>
  <si>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</si>
  <si>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</si>
  <si>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</si>
  <si>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</si>
  <si>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</si>
  <si>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</si>
  <si>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</si>
  <si>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</si>
  <si>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</si>
  <si>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</si>
  <si>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</si>
  <si>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</si>
  <si>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</si>
  <si>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</si>
  <si>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</si>
  <si>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</si>
  <si>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</si>
  <si>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</si>
  <si>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</si>
  <si>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</si>
  <si>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</si>
  <si>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</si>
  <si>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</si>
  <si>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</si>
  <si>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</si>
  <si>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</si>
  <si>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</si>
  <si>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</si>
  <si>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</si>
  <si>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</si>
  <si>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</si>
  <si>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</si>
  <si>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</si>
  <si>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</si>
  <si>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</si>
  <si>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</si>
  <si>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</si>
  <si>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</si>
  <si>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</si>
  <si>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</si>
  <si>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</si>
  <si>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</si>
  <si>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</si>
  <si>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</si>
  <si>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</si>
  <si>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</si>
  <si>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</si>
  <si>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</si>
  <si>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</si>
  <si>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</si>
  <si>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</si>
  <si>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</si>
  <si>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</si>
  <si>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</si>
  <si>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</si>
  <si>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</si>
  <si>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</si>
  <si>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</si>
  <si>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</si>
  <si>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</si>
  <si>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</si>
  <si>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</si>
  <si>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</si>
  <si>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</si>
  <si>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</si>
  <si>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</si>
  <si>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</si>
  <si>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</si>
  <si>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</si>
  <si>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</si>
  <si>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</si>
  <si>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</si>
  <si>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</si>
  <si>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</si>
  <si>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</si>
  <si>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</si>
  <si>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</si>
  <si>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</si>
  <si>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</si>
  <si>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</si>
  <si>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</si>
  <si>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</si>
  <si>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</si>
  <si>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</si>
  <si>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</si>
  <si>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</si>
  <si>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</si>
  <si>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</si>
  <si>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</si>
  <si>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</si>
  <si>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</si>
  <si>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</si>
  <si>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</si>
  <si>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</si>
  <si>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</si>
  <si>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</si>
  <si>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</si>
  <si>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</si>
  <si>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</si>
  <si>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</si>
  <si>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</si>
  <si>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</si>
  <si>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</si>
  <si>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</si>
  <si>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</si>
  <si>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</si>
  <si>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</si>
  <si>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</si>
  <si>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</si>
  <si>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</si>
  <si>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</si>
  <si>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</si>
  <si>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</si>
  <si>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</si>
  <si>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</si>
  <si>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</si>
  <si>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</si>
  <si>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</si>
  <si>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</si>
  <si>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</si>
  <si>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</si>
  <si>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</si>
  <si>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</si>
  <si>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</si>
  <si>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</si>
  <si>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</si>
  <si>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</si>
  <si>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</si>
  <si>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</si>
  <si>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</si>
  <si>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</si>
  <si>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</si>
  <si>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</si>
  <si>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</si>
  <si>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</si>
  <si>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</si>
  <si>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</si>
  <si>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</si>
  <si>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</si>
  <si>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</si>
  <si>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</si>
  <si>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</si>
  <si>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</si>
  <si>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</si>
  <si>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</si>
  <si>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</si>
  <si>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</si>
  <si>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</si>
  <si>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</si>
  <si>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</si>
  <si>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</si>
  <si>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</si>
  <si>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</si>
  <si>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</si>
  <si>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</si>
  <si>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</si>
  <si>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</si>
  <si>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</si>
  <si>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</si>
  <si>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</si>
  <si>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</si>
  <si>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</si>
  <si>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</si>
  <si>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</si>
  <si>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</si>
  <si>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</si>
  <si>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</si>
  <si>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</si>
  <si>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</si>
  <si>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</si>
  <si>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</si>
  <si>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</si>
  <si>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</si>
  <si>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</si>
  <si>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</si>
  <si>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</si>
  <si>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</si>
  <si>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</si>
  <si>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</si>
  <si>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</si>
  <si>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</si>
  <si>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</si>
  <si>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</si>
  <si>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</si>
  <si>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</si>
  <si>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</si>
  <si>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</si>
  <si>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</si>
  <si>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</si>
  <si>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</si>
  <si>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</si>
  <si>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</si>
  <si>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</si>
  <si>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</si>
  <si>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</si>
  <si>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</si>
  <si>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</si>
  <si>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</si>
  <si>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</si>
  <si>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</si>
  <si>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</si>
  <si>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</si>
  <si>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</si>
  <si>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</si>
  <si>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</si>
  <si>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</si>
  <si>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</si>
  <si>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</si>
  <si>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</si>
  <si>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</si>
  <si>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</si>
  <si>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</si>
  <si>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</si>
  <si>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</si>
  <si>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</si>
  <si>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</si>
  <si>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</si>
  <si>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</si>
  <si>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</si>
  <si>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</si>
  <si>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</si>
  <si>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</si>
  <si>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</si>
  <si>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</si>
  <si>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</si>
  <si>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</si>
  <si>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</si>
  <si>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</si>
  <si>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</si>
  <si>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</si>
  <si>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</si>
  <si>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</si>
  <si>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</si>
  <si>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</si>
  <si>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</si>
  <si>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</si>
  <si>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</si>
  <si>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</si>
  <si>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</si>
  <si>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</si>
  <si>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</si>
  <si>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</si>
  <si>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</si>
  <si>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</si>
  <si>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</si>
  <si>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</si>
  <si>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</si>
  <si>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</si>
  <si>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</si>
  <si>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</si>
  <si>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</si>
  <si>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</si>
  <si>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</si>
  <si>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</si>
  <si>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</si>
  <si>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</si>
  <si>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</si>
  <si>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</si>
  <si>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</si>
  <si>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</si>
  <si>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</si>
  <si>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</si>
  <si>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</si>
  <si>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</si>
  <si>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</si>
  <si>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</si>
  <si>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</si>
  <si>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</si>
  <si>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</si>
  <si>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</si>
  <si>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</si>
  <si>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</si>
  <si>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</si>
  <si>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</si>
  <si>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</si>
  <si>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</si>
  <si>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</si>
  <si>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</si>
  <si>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</si>
  <si>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</si>
  <si>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</si>
  <si>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</si>
  <si>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</si>
  <si>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</si>
  <si>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</si>
  <si>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</si>
  <si>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</si>
  <si>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</si>
  <si>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</si>
  <si>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</si>
  <si>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</si>
  <si>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</si>
  <si>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</si>
  <si>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</si>
  <si>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</si>
  <si>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</si>
  <si>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</si>
  <si>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</si>
  <si>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</si>
  <si>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</si>
  <si>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</si>
  <si>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</si>
  <si>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</si>
  <si>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</si>
  <si>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</si>
  <si>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</si>
  <si>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</si>
  <si>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</si>
  <si>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</si>
  <si>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</si>
  <si>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</si>
  <si>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</si>
  <si>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</si>
  <si>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</si>
  <si>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</si>
  <si>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</si>
  <si>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</si>
  <si>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</si>
  <si>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</si>
  <si>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</si>
  <si>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</si>
  <si>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</si>
  <si>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</si>
  <si>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</si>
  <si>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</si>
  <si>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</si>
  <si>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</si>
  <si>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</si>
  <si>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</si>
  <si>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</si>
  <si>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</si>
  <si>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</si>
  <si>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</si>
  <si>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</si>
  <si>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</si>
  <si>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</si>
  <si>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</si>
  <si>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</si>
  <si>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</si>
  <si>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</si>
  <si>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</si>
  <si>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</si>
  <si>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</si>
  <si>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</si>
  <si>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</si>
  <si>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</si>
  <si>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</si>
  <si>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</si>
  <si>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</si>
  <si>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</si>
  <si>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</si>
  <si>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</si>
  <si>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</si>
  <si>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</si>
  <si>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</si>
  <si>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</si>
  <si>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</si>
  <si>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</si>
  <si>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</si>
  <si>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</si>
  <si>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</si>
  <si>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</si>
  <si>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</si>
  <si>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</si>
  <si>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</si>
  <si>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</si>
  <si>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</si>
  <si>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</si>
  <si>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</si>
  <si>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</si>
  <si>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</si>
  <si>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</si>
  <si>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</si>
  <si>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</si>
  <si>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</si>
  <si>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</si>
  <si>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</si>
  <si>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</si>
  <si>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</si>
  <si>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</si>
  <si>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</si>
  <si>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</si>
  <si>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</si>
  <si>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</si>
  <si>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</si>
  <si>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</si>
  <si>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</si>
  <si>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</si>
  <si>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</si>
  <si>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</si>
  <si>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</si>
  <si>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</si>
  <si>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</si>
  <si>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</si>
  <si>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</si>
  <si>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</si>
  <si>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</si>
  <si>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</si>
  <si>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</si>
  <si>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</si>
  <si>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</si>
  <si>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</si>
  <si>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</si>
  <si>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</si>
  <si>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</si>
  <si>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</si>
  <si>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</si>
  <si>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</si>
  <si>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</si>
  <si>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</si>
  <si>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</si>
  <si>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</si>
  <si>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</si>
  <si>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</si>
  <si>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</si>
  <si>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</si>
  <si>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</si>
  <si>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</si>
  <si>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</si>
  <si>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</si>
  <si>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</si>
  <si>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</si>
  <si>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</si>
  <si>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</si>
  <si>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</si>
  <si>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</si>
  <si>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</si>
  <si>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</si>
  <si>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</si>
  <si>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</si>
  <si>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</si>
  <si>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</si>
  <si>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</si>
  <si>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</si>
  <si>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</si>
  <si>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</si>
  <si>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</si>
  <si>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</si>
  <si>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</si>
  <si>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</si>
  <si>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</si>
  <si>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</si>
  <si>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</si>
  <si>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</si>
  <si>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</si>
  <si>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</si>
  <si>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</si>
  <si>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</si>
  <si>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</si>
  <si>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</si>
  <si>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</si>
  <si>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</si>
  <si>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</si>
  <si>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</si>
  <si>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</si>
  <si>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</si>
  <si>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</si>
  <si>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</si>
  <si>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</si>
  <si>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</si>
  <si>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</si>
  <si>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</si>
  <si>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</si>
  <si>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</si>
  <si>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</si>
  <si>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</si>
  <si>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</si>
  <si>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</si>
  <si>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</si>
  <si>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</si>
  <si>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</si>
  <si>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</si>
  <si>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</si>
  <si>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</si>
  <si>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</si>
  <si>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</si>
  <si>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</si>
  <si>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</si>
  <si>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</si>
  <si>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</si>
  <si>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</si>
  <si>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</si>
  <si>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</si>
  <si>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</si>
  <si>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</si>
  <si>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</si>
  <si>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</si>
  <si>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</si>
  <si>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</si>
  <si>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</si>
  <si>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</si>
  <si>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</si>
  <si>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</si>
  <si>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</si>
  <si>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</si>
  <si>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</si>
  <si>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</si>
  <si>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</si>
  <si>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</si>
  <si>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</si>
  <si>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</si>
  <si>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</si>
  <si>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</si>
  <si>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</si>
  <si>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</si>
  <si>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</si>
  <si>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</si>
  <si>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</si>
  <si>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</si>
  <si>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</si>
  <si>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</si>
  <si>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</si>
  <si>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</si>
  <si>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</si>
  <si>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</si>
  <si>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</si>
  <si>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</si>
  <si>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</si>
  <si>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</si>
  <si>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</si>
  <si>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</si>
  <si>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</si>
  <si>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</si>
  <si>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</si>
  <si>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</si>
  <si>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</si>
  <si>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</si>
  <si>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</si>
  <si>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</si>
  <si>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</si>
  <si>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</si>
  <si>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</si>
  <si>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</si>
  <si>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</si>
  <si>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</si>
  <si>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</si>
  <si>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</si>
  <si>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</si>
  <si>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</si>
  <si>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</si>
  <si>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</si>
  <si>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</si>
  <si>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</si>
  <si>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</si>
  <si>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</si>
  <si>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</si>
  <si>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</si>
  <si>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</si>
  <si>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</si>
  <si>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</si>
  <si>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</si>
  <si>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</si>
  <si>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</si>
  <si>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</si>
  <si>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</si>
  <si>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</si>
  <si>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</si>
  <si>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</si>
  <si>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</si>
  <si>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</si>
  <si>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</si>
  <si>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</si>
  <si>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</si>
  <si>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</si>
  <si>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</si>
  <si>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</si>
  <si>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</si>
  <si>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</si>
  <si>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</si>
  <si>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</si>
  <si>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</si>
  <si>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</si>
  <si>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</si>
  <si>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</si>
  <si>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</si>
  <si>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</si>
  <si>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</si>
  <si>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</si>
  <si>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</si>
  <si>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</si>
  <si>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</si>
  <si>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</si>
  <si>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</si>
  <si>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</si>
  <si>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</si>
  <si>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</si>
  <si>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</si>
  <si>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</si>
  <si>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</si>
  <si>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</si>
  <si>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</si>
  <si>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</si>
  <si>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</si>
  <si>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</si>
  <si>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</si>
  <si>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</si>
  <si>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</si>
  <si>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</si>
  <si>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</si>
  <si>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</si>
  <si>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</si>
  <si>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</si>
  <si>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</si>
  <si>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</si>
  <si>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</si>
  <si>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</si>
  <si>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</si>
  <si>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</si>
  <si>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</si>
  <si>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</si>
  <si>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</si>
  <si>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</si>
  <si>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</si>
  <si>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</si>
  <si>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</si>
  <si>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</si>
  <si>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</si>
  <si>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</si>
  <si>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</si>
  <si>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</si>
  <si>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</si>
  <si>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</si>
  <si>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</si>
  <si>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</si>
  <si>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</si>
  <si>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</si>
  <si>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</si>
  <si>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</si>
  <si>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</si>
  <si>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</si>
  <si>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</si>
  <si>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</si>
  <si>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</si>
  <si>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</si>
  <si>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</si>
  <si>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</si>
  <si>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</si>
  <si>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</si>
  <si>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</si>
  <si>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</si>
  <si>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</si>
  <si>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</si>
  <si>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</si>
  <si>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</si>
  <si>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</si>
  <si>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</si>
  <si>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</si>
  <si>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</si>
  <si>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</si>
  <si>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</si>
  <si>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</si>
  <si>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</si>
  <si>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</si>
  <si>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</si>
  <si>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</si>
  <si>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</si>
  <si>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</si>
  <si>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</si>
  <si>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</si>
  <si>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</si>
  <si>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</si>
  <si>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</si>
  <si>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</si>
  <si>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</si>
  <si>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</si>
  <si>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</si>
  <si>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</si>
  <si>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</si>
  <si>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</si>
  <si>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</si>
  <si>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</si>
  <si>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</si>
  <si>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</si>
  <si>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</si>
  <si>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</si>
  <si>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</si>
  <si>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</si>
  <si>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</si>
  <si>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</si>
  <si>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</si>
  <si>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</si>
  <si>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</si>
  <si>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</si>
  <si>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</si>
  <si>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</si>
  <si>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</si>
  <si>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</si>
  <si>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</si>
  <si>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</si>
  <si>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</si>
  <si>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</si>
  <si>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</si>
  <si>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</si>
  <si>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</si>
  <si>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</si>
  <si>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</si>
  <si>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</si>
  <si>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</si>
  <si>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</si>
  <si>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</si>
  <si>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</si>
  <si>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</si>
  <si>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</si>
  <si>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</si>
  <si>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</si>
  <si>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</si>
  <si>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</si>
  <si>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</si>
  <si>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</si>
  <si>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</si>
  <si>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</si>
  <si>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</si>
  <si>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</si>
  <si>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</si>
  <si>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</si>
  <si>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</si>
  <si>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</si>
  <si>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</si>
  <si>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</si>
  <si>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</si>
  <si>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</si>
  <si>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</si>
  <si>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</si>
  <si>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</si>
  <si>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</si>
  <si>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</si>
  <si>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</si>
  <si>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</si>
  <si>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</si>
  <si>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</si>
  <si>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</si>
  <si>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</si>
  <si>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</si>
  <si>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</si>
  <si>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</si>
  <si>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</si>
  <si>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</si>
  <si>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</si>
  <si>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</si>
  <si>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</si>
  <si>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</si>
  <si>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</si>
  <si>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</si>
  <si>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</si>
  <si>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</si>
  <si>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</si>
  <si>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</si>
  <si>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</si>
  <si>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</si>
  <si>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</si>
  <si>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</si>
  <si>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</si>
  <si>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</si>
  <si>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</si>
  <si>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</si>
  <si>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</si>
  <si>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</si>
  <si>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</si>
  <si>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</si>
  <si>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</si>
  <si>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</si>
  <si>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</si>
  <si>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</si>
  <si>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</si>
  <si>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</si>
  <si>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</si>
  <si>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</si>
  <si>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</si>
  <si>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</si>
  <si>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</si>
  <si>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</si>
  <si>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</si>
  <si>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</si>
  <si>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</si>
  <si>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</si>
  <si>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</si>
  <si>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</si>
  <si>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</si>
  <si>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</si>
  <si>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</si>
  <si>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</si>
  <si>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</si>
  <si>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</si>
  <si>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</si>
  <si>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</si>
  <si>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</si>
  <si>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</si>
  <si>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</si>
  <si>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</si>
  <si>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</si>
  <si>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</si>
  <si>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</si>
  <si>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</si>
  <si>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</si>
  <si>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</si>
  <si>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</si>
  <si>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</si>
  <si>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</si>
  <si>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</si>
  <si>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</si>
  <si>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</si>
  <si>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</si>
  <si>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</si>
  <si>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</si>
  <si>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</si>
  <si>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</si>
  <si>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</si>
  <si>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</si>
  <si>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</si>
  <si>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</si>
  <si>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</si>
  <si>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</si>
  <si>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</si>
  <si>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</si>
  <si>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</si>
  <si>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</si>
  <si>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</si>
  <si>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</si>
  <si>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</si>
  <si>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</si>
  <si>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</si>
  <si>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</si>
  <si>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</si>
  <si>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</si>
  <si>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</si>
  <si>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</si>
  <si>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</si>
  <si>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</si>
  <si>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</si>
  <si>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</si>
  <si>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</si>
  <si>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</si>
  <si>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</si>
  <si>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</si>
  <si>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</si>
  <si>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</si>
  <si>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</si>
  <si>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</si>
  <si>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</si>
  <si>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</si>
  <si>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</si>
  <si>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</si>
  <si>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</si>
  <si>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</si>
  <si>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</si>
  <si>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</si>
  <si>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</si>
  <si>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</si>
  <si>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</si>
  <si>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</si>
  <si>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</si>
  <si>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</si>
  <si>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</si>
  <si>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</si>
  <si>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</si>
  <si>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</si>
  <si>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</si>
  <si>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</si>
  <si>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</si>
  <si>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</si>
  <si>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</si>
  <si>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</si>
  <si>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</si>
  <si>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</si>
  <si>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</si>
  <si>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</si>
  <si>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</si>
  <si>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</si>
  <si>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</si>
  <si>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</si>
  <si>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</si>
  <si>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</si>
  <si>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</si>
  <si>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</si>
  <si>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</si>
  <si>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</si>
  <si>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</si>
  <si>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</si>
  <si>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</si>
  <si>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</si>
  <si>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</si>
  <si>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</si>
  <si>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</si>
  <si>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</si>
  <si>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</si>
  <si>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</si>
  <si>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</si>
  <si>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</si>
  <si>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</si>
  <si>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</si>
  <si>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</si>
  <si>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</si>
  <si>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</si>
  <si>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</si>
  <si>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</si>
  <si>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</si>
  <si>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</si>
  <si>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</si>
  <si>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</si>
  <si>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</si>
  <si>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</si>
  <si>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</si>
  <si>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</si>
  <si>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</si>
  <si>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</si>
  <si>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</si>
  <si>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</si>
  <si>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</si>
  <si>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</si>
  <si>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</si>
  <si>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</si>
  <si>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</si>
  <si>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</si>
  <si>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</si>
  <si>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</si>
  <si>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</si>
  <si>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</si>
  <si>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</si>
  <si>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</si>
  <si>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</si>
  <si>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</si>
  <si>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</si>
  <si>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</si>
  <si>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</si>
  <si>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</si>
  <si>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</si>
  <si>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</si>
  <si>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</si>
  <si>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</si>
  <si>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</si>
  <si>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</si>
  <si>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</si>
  <si>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</si>
  <si>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</si>
  <si>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</si>
  <si>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</si>
  <si>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</si>
  <si>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</si>
  <si>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</si>
  <si>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</si>
  <si>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</si>
  <si>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</si>
  <si>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</si>
  <si>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</si>
  <si>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</si>
  <si>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</si>
  <si>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</si>
  <si>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</si>
  <si>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</si>
  <si>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</si>
  <si>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</si>
  <si>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</si>
  <si>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</si>
  <si>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</si>
  <si>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</si>
  <si>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</si>
  <si>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</si>
  <si>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</si>
  <si>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</si>
  <si>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</si>
  <si>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</si>
  <si>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</si>
  <si>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</si>
  <si>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</si>
  <si>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</si>
  <si>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</si>
  <si>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</si>
  <si>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</si>
  <si>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</si>
  <si>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</si>
  <si>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</si>
  <si>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</si>
  <si>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</si>
  <si>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</si>
  <si>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</si>
  <si>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</si>
  <si>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</si>
  <si>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</si>
  <si>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</si>
  <si>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</si>
  <si>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</si>
  <si>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</si>
  <si>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</si>
  <si>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</si>
  <si>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</si>
  <si>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</si>
  <si>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</si>
  <si>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</si>
  <si>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</si>
  <si>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</si>
  <si>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</si>
  <si>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</si>
  <si>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</si>
  <si>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</si>
  <si>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</si>
  <si>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</si>
  <si>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</si>
  <si>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</si>
  <si>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</si>
  <si>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</si>
  <si>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</si>
  <si>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</si>
  <si>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</si>
  <si>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</si>
  <si>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</si>
  <si>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</si>
  <si>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</si>
  <si>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</si>
  <si>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</si>
  <si>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</si>
  <si>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</si>
  <si>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</si>
  <si>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</si>
  <si>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</si>
  <si>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</si>
  <si>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</si>
  <si>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</si>
  <si>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</si>
  <si>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</si>
  <si>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</si>
  <si>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</si>
  <si>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</si>
  <si>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</si>
  <si>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</si>
  <si>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</si>
  <si>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</si>
  <si>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</si>
  <si>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</si>
  <si>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</si>
  <si>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</si>
  <si>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</si>
  <si>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</si>
  <si>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</si>
  <si>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</si>
  <si>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</si>
  <si>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</si>
  <si>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</si>
  <si>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</si>
  <si>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</si>
  <si>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</si>
  <si>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</si>
  <si>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</si>
  <si>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</si>
  <si>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</si>
  <si>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</si>
  <si>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</si>
  <si>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</si>
  <si>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</si>
  <si>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</si>
  <si>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</si>
  <si>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</si>
  <si>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</si>
  <si>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</si>
  <si>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</si>
  <si>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</si>
  <si>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</si>
  <si>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</si>
  <si>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</si>
  <si>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</si>
  <si>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</si>
  <si>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</si>
  <si>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</si>
  <si>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</si>
  <si>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</si>
  <si>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</si>
  <si>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</si>
  <si>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</si>
  <si>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</si>
  <si>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</si>
  <si>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</si>
  <si>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</si>
  <si>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</si>
  <si>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</si>
  <si>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</si>
  <si>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</si>
  <si>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</si>
  <si>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</si>
  <si>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</si>
  <si>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</si>
  <si>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</si>
  <si>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</si>
  <si>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</si>
  <si>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</si>
  <si>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</si>
  <si>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</si>
  <si>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</si>
  <si>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</si>
  <si>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</si>
  <si>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</si>
  <si>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</si>
  <si>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</si>
  <si>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</si>
  <si>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</si>
  <si>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</si>
  <si>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</si>
  <si>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</si>
  <si>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</si>
  <si>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</si>
  <si>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</si>
  <si>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</si>
  <si>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</si>
  <si>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</si>
  <si>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</si>
  <si>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</si>
  <si>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</si>
  <si>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</si>
  <si>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</si>
  <si>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</si>
  <si>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</si>
  <si>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</si>
  <si>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</si>
  <si>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</si>
  <si>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</si>
  <si>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</si>
  <si>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</si>
  <si>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</si>
  <si>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</si>
  <si>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</si>
  <si>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</si>
  <si>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</si>
  <si>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</si>
  <si>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</si>
  <si>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</si>
  <si>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</si>
  <si>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</si>
  <si>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</si>
  <si>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</si>
  <si>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</si>
  <si>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</si>
  <si>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</si>
  <si>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</si>
  <si>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</si>
  <si>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</si>
  <si>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</si>
  <si>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</si>
  <si>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</si>
  <si>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</si>
  <si>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</si>
  <si>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</si>
  <si>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</si>
  <si>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</si>
  <si>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</si>
  <si>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</si>
  <si>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</si>
  <si>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</si>
  <si>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</si>
  <si>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</si>
  <si>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</si>
  <si>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</si>
  <si>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</si>
  <si>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</si>
  <si>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</si>
  <si>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</si>
  <si>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</si>
  <si>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</si>
  <si>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</si>
  <si>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</si>
  <si>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</si>
  <si>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</si>
  <si>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</si>
  <si>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</si>
  <si>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</si>
  <si>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</si>
  <si>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</si>
  <si>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</si>
  <si>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</si>
  <si>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</si>
  <si>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</si>
  <si>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</si>
  <si>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</si>
  <si>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</si>
  <si>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</si>
  <si>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</si>
  <si>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</si>
  <si>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</si>
  <si>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</si>
  <si>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</si>
  <si>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</si>
  <si>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</si>
  <si>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</si>
  <si>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</si>
  <si>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</si>
  <si>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</si>
  <si>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</si>
  <si>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</si>
  <si>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</si>
  <si>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</si>
  <si>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</si>
  <si>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</si>
  <si>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</si>
  <si>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</si>
  <si>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</si>
  <si>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</si>
  <si>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</si>
  <si>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</si>
  <si>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</si>
  <si>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</si>
  <si>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</si>
  <si>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</si>
  <si>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</si>
  <si>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</si>
  <si>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</si>
  <si>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</si>
  <si>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</si>
  <si>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</si>
  <si>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</si>
  <si>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</si>
  <si>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</si>
  <si>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</si>
  <si>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</si>
  <si>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</si>
  <si>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</si>
  <si>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</si>
  <si>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</si>
  <si>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</si>
  <si>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</si>
  <si>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</si>
  <si>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</si>
  <si>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</si>
  <si>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</si>
  <si>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</si>
  <si>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</si>
  <si>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</si>
  <si>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</si>
  <si>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</si>
  <si>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</si>
  <si>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</si>
  <si>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</si>
  <si>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</si>
  <si>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</si>
  <si>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</si>
  <si>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</si>
  <si>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</si>
  <si>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</si>
  <si>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</si>
  <si>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</si>
  <si>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</si>
  <si>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</si>
  <si>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</si>
  <si>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</si>
  <si>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</si>
  <si>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</si>
  <si>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</si>
  <si>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</si>
  <si>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</si>
  <si>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</si>
  <si>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</si>
  <si>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</si>
  <si>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</si>
  <si>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</si>
  <si>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</si>
  <si>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</si>
  <si>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</si>
  <si>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</si>
  <si>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</si>
  <si>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</si>
  <si>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</si>
  <si>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</si>
  <si>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</si>
  <si>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</si>
  <si>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</si>
  <si>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</si>
  <si>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</si>
  <si>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</si>
  <si>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</si>
  <si>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</si>
  <si>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</si>
  <si>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</si>
  <si>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</si>
  <si>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</si>
  <si>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</si>
  <si>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</si>
  <si>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</si>
  <si>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</si>
  <si>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</si>
  <si>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</si>
  <si>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</si>
  <si>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</si>
  <si>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</si>
  <si>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</si>
  <si>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</si>
  <si>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</si>
  <si>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</si>
  <si>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</si>
  <si>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</si>
  <si>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</si>
  <si>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</si>
  <si>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</si>
  <si>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</si>
  <si>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</si>
  <si>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</si>
  <si>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</si>
  <si>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</si>
  <si>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</si>
  <si>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</si>
  <si>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</si>
  <si>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</si>
  <si>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</si>
  <si>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</si>
  <si>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</si>
  <si>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</si>
  <si>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</si>
  <si>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</si>
  <si>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</si>
  <si>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</si>
  <si>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</si>
  <si>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</si>
  <si>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</si>
  <si>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</si>
  <si>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</si>
  <si>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</si>
  <si>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</si>
  <si>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</si>
  <si>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</si>
  <si>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</si>
  <si>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</si>
  <si>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</si>
  <si>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</si>
  <si>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</si>
  <si>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</si>
  <si>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</si>
  <si>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</si>
  <si>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</si>
  <si>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</si>
  <si>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</si>
  <si>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</si>
  <si>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</si>
  <si>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</si>
  <si>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</si>
  <si>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</si>
  <si>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</si>
  <si>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</si>
  <si>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</si>
  <si>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</si>
  <si>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</si>
  <si>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</si>
  <si>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</si>
  <si>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</si>
  <si>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</si>
  <si>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</si>
  <si>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</si>
  <si>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</si>
  <si>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</si>
  <si>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</si>
  <si>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</si>
  <si>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</si>
  <si>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</si>
  <si>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</si>
  <si>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</si>
  <si>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</si>
  <si>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</si>
  <si>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</si>
  <si>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</si>
  <si>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</si>
  <si>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</si>
  <si>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</si>
  <si>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</si>
  <si>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</si>
  <si>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</si>
  <si>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</si>
  <si>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</si>
  <si>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</si>
  <si>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</si>
  <si>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</si>
  <si>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</si>
  <si>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</si>
  <si>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</si>
  <si>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</si>
  <si>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</si>
  <si>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</si>
  <si>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</si>
  <si>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</si>
  <si>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</si>
  <si>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</si>
  <si>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</si>
  <si>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</si>
  <si>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</si>
  <si>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</si>
  <si>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</si>
  <si>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</si>
  <si>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</si>
  <si>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</si>
  <si>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</si>
  <si>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</si>
  <si>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</si>
  <si>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</si>
  <si>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</si>
  <si>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</si>
  <si>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</si>
  <si>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</si>
  <si>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</si>
  <si>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</si>
  <si>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</si>
  <si>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</si>
  <si>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</si>
  <si>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</si>
  <si>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</si>
  <si>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</si>
  <si>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</si>
  <si>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</si>
  <si>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</si>
  <si>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</si>
  <si>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</si>
  <si>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</si>
  <si>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</si>
  <si>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</si>
  <si>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</si>
  <si>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</si>
  <si>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</si>
  <si>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</si>
  <si>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</si>
  <si>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</si>
  <si>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</si>
  <si>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</si>
  <si>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</si>
  <si>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</si>
  <si>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</si>
  <si>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</si>
  <si>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</si>
  <si>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</si>
  <si>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</si>
  <si>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</si>
  <si>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</si>
  <si>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</si>
  <si>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</si>
  <si>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</si>
  <si>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</si>
  <si>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</si>
  <si>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</si>
  <si>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</si>
  <si>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</si>
  <si>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</si>
  <si>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</si>
  <si>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</si>
  <si>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</si>
  <si>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</si>
  <si>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</si>
  <si>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</si>
  <si>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</si>
  <si>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</si>
  <si>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</si>
  <si>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</si>
  <si>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</si>
  <si>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</si>
  <si>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</si>
  <si>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</si>
  <si>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</si>
  <si>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</si>
  <si>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</si>
  <si>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</si>
  <si>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</si>
  <si>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</si>
  <si>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</si>
  <si>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</si>
  <si>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</si>
  <si>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</si>
  <si>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</si>
  <si>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</si>
  <si>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</si>
  <si>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</si>
  <si>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</si>
  <si>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</si>
  <si>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</si>
  <si>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</si>
  <si>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</si>
  <si>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</si>
  <si>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</si>
  <si>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</si>
  <si>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</si>
  <si>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</si>
  <si>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</si>
  <si>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</si>
  <si>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</si>
  <si>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</si>
  <si>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</si>
  <si>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</si>
  <si>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</si>
  <si>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</si>
  <si>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</si>
  <si>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</si>
  <si>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</si>
  <si>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</si>
  <si>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</si>
  <si>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</si>
  <si>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</si>
  <si>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</si>
  <si>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</si>
  <si>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</si>
  <si>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</si>
  <si>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</si>
  <si>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</si>
  <si>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</si>
  <si>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</si>
  <si>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</si>
  <si>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</si>
  <si>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</si>
  <si>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</si>
  <si>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</si>
  <si>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</si>
  <si>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</si>
  <si>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</si>
  <si>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</si>
  <si>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</si>
  <si>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</si>
  <si>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</si>
  <si>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</si>
  <si>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</si>
  <si>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</si>
  <si>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</si>
  <si>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</si>
  <si>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</si>
  <si>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</si>
  <si>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</si>
  <si>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</si>
  <si>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</si>
  <si>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</si>
  <si>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</si>
  <si>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</si>
  <si>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</si>
  <si>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</si>
  <si>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</si>
  <si>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</si>
  <si>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</si>
  <si>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</si>
  <si>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</si>
  <si>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</si>
  <si>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</si>
  <si>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</si>
  <si>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</si>
  <si>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</si>
  <si>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</si>
  <si>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</si>
  <si>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</si>
  <si>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</si>
  <si>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</si>
  <si>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</si>
  <si>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</si>
  <si>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</si>
  <si>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</si>
  <si>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</si>
  <si>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</si>
  <si>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</si>
  <si>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</si>
  <si>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</si>
  <si>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</si>
  <si>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</si>
  <si>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</si>
  <si>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</si>
  <si>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</si>
  <si>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</si>
  <si>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</si>
  <si>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</si>
  <si>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</si>
  <si>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</si>
  <si>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</si>
  <si>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</si>
  <si>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</si>
  <si>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</si>
  <si>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</si>
  <si>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</si>
  <si>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</si>
  <si>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</si>
  <si>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</si>
  <si>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</si>
  <si>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</si>
  <si>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</si>
  <si>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</si>
  <si>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</si>
  <si>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</si>
  <si>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</si>
  <si>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</si>
  <si>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</si>
  <si>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</si>
  <si>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</si>
  <si>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</si>
  <si>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</si>
  <si>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</si>
  <si>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</si>
  <si>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</si>
  <si>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</si>
  <si>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</si>
  <si>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</si>
  <si>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</si>
  <si>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</si>
  <si>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</si>
  <si>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</si>
  <si>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</si>
  <si>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</si>
  <si>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</si>
  <si>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</si>
  <si>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</si>
  <si>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</si>
  <si>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</si>
  <si>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</si>
  <si>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</si>
  <si>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</si>
  <si>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</si>
  <si>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</si>
  <si>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</si>
  <si>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</si>
  <si>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</si>
  <si>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</si>
  <si>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</si>
  <si>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</si>
  <si>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</si>
  <si>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</si>
  <si>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</si>
  <si>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</si>
  <si>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</si>
  <si>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</si>
  <si>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</si>
  <si>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</si>
  <si>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</si>
  <si>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</si>
  <si>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</si>
  <si>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</si>
  <si>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</si>
  <si>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</si>
  <si>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</si>
  <si>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</si>
  <si>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</si>
  <si>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</si>
  <si>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</si>
  <si>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</si>
  <si>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</si>
  <si>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</si>
  <si>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</si>
  <si>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</si>
  <si>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</si>
  <si>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</si>
  <si>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</si>
  <si>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</si>
  <si>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</si>
  <si>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</si>
  <si>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</si>
  <si>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</si>
  <si>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</si>
  <si>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</si>
  <si>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</si>
  <si>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</si>
  <si>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</si>
  <si>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</si>
  <si>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</si>
  <si>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</si>
  <si>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</si>
  <si>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</si>
  <si>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</si>
  <si>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</si>
  <si>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</si>
  <si>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</si>
  <si>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</si>
  <si>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</si>
  <si>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</si>
  <si>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</si>
  <si>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</si>
  <si>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</si>
  <si>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</si>
  <si>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</si>
  <si>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</si>
  <si>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</si>
  <si>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</si>
  <si>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</si>
  <si>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</si>
  <si>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</si>
  <si>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</si>
  <si>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</si>
  <si>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</si>
  <si>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</si>
  <si>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</si>
  <si>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</si>
  <si>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</si>
  <si>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</si>
  <si>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</si>
  <si>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</si>
  <si>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</si>
  <si>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</si>
  <si>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</si>
  <si>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</si>
  <si>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</si>
  <si>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</si>
  <si>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</si>
  <si>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</si>
  <si>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</si>
  <si>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</si>
  <si>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</si>
  <si>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</si>
  <si>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</si>
  <si>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</si>
  <si>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</si>
  <si>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</si>
  <si>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</si>
  <si>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</si>
  <si>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</si>
  <si>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</si>
  <si>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</si>
  <si>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</si>
  <si>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</si>
  <si>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</si>
  <si>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</si>
  <si>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</si>
  <si>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</si>
  <si>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</si>
  <si>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</si>
  <si>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</si>
  <si>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</si>
  <si>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</si>
  <si>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</si>
  <si>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</si>
  <si>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</si>
  <si>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</si>
  <si>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</si>
  <si>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</si>
  <si>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</si>
  <si>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</si>
  <si>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</si>
  <si>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</si>
  <si>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</si>
  <si>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</si>
  <si>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</si>
  <si>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</si>
  <si>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</si>
  <si>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</si>
  <si>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</si>
  <si>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</si>
  <si>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</si>
  <si>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</si>
  <si>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</si>
  <si>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</si>
  <si>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</si>
  <si>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</si>
  <si>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</si>
  <si>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</si>
  <si>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</si>
  <si>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</si>
  <si>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</si>
  <si>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</si>
  <si>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</si>
  <si>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</si>
  <si>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</si>
  <si>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</si>
  <si>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</si>
  <si>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</si>
  <si>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</si>
  <si>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</si>
  <si>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</si>
  <si>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</si>
  <si>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</si>
  <si>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</si>
  <si>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</si>
  <si>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</si>
  <si>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</si>
  <si>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</si>
  <si>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</si>
  <si>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</si>
  <si>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</si>
  <si>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</si>
  <si>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</si>
  <si>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</si>
  <si>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</si>
  <si>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</si>
  <si>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</si>
  <si>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</si>
  <si>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</si>
  <si>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</si>
  <si>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</si>
  <si>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</si>
  <si>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</si>
  <si>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</si>
  <si>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</si>
  <si>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</si>
  <si>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</si>
  <si>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</si>
  <si>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</si>
  <si>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</si>
  <si>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</si>
  <si>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</si>
  <si>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</si>
  <si>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</si>
  <si>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</si>
  <si>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</si>
  <si>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</si>
  <si>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</si>
  <si>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</si>
  <si>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</si>
  <si>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</si>
  <si>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</si>
  <si>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</si>
  <si>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</si>
  <si>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</si>
  <si>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</si>
  <si>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</si>
  <si>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</si>
  <si>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</si>
  <si>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</si>
  <si>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</si>
  <si>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</si>
  <si>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</si>
  <si>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</si>
  <si>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</si>
  <si>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</si>
  <si>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</si>
  <si>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</si>
  <si>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</si>
  <si>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</si>
  <si>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</si>
  <si>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</si>
  <si>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</si>
  <si>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</si>
  <si>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</si>
  <si>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</si>
  <si>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</si>
  <si>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</si>
  <si>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</si>
  <si>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</si>
  <si>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</si>
  <si>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</si>
  <si>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</si>
  <si>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</si>
  <si>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</si>
  <si>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</si>
  <si>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</si>
  <si>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</si>
  <si>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</si>
  <si>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</si>
  <si>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</si>
  <si>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</si>
  <si>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</si>
  <si>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</si>
  <si>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</si>
  <si>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</si>
  <si>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</si>
  <si>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</si>
  <si>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</si>
  <si>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</si>
  <si>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</si>
  <si>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</si>
  <si>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</si>
  <si>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</si>
  <si>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</si>
  <si>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</si>
  <si>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</si>
  <si>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</si>
  <si>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</si>
  <si>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</si>
  <si>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</si>
  <si>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</si>
  <si>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</si>
  <si>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</si>
  <si>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</si>
  <si>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</si>
  <si>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</si>
  <si>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</si>
  <si>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</si>
  <si>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</si>
  <si>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</si>
  <si>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</si>
  <si>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</si>
  <si>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</si>
  <si>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</si>
  <si>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</si>
  <si>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</si>
  <si>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</si>
  <si>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</si>
  <si>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</si>
  <si>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</si>
  <si>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</si>
  <si>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</si>
  <si>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</si>
  <si>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</si>
  <si>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</si>
  <si>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</si>
  <si>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</si>
  <si>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</si>
  <si>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</si>
  <si>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</si>
  <si>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</si>
  <si>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</si>
  <si>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</si>
  <si>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</si>
  <si>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</si>
  <si>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</si>
  <si>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</si>
  <si>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</si>
  <si>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</si>
  <si>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</si>
  <si>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</si>
  <si>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</si>
  <si>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</si>
  <si>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</si>
  <si>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</si>
  <si>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</si>
  <si>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</si>
  <si>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</si>
  <si>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</si>
  <si>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</si>
  <si>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</si>
  <si>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</si>
  <si>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</si>
  <si>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</si>
  <si>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</si>
  <si>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</si>
  <si>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</si>
  <si>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</si>
  <si>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</si>
  <si>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</si>
  <si>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</si>
  <si>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</si>
  <si>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</si>
  <si>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</si>
  <si>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</si>
  <si>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</si>
  <si>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</si>
  <si>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</si>
  <si>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</si>
  <si>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</si>
  <si>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</si>
  <si>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</si>
  <si>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</si>
  <si>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</si>
  <si>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</si>
  <si>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</si>
  <si>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</si>
  <si>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</si>
  <si>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</si>
  <si>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</si>
  <si>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</si>
  <si>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</si>
  <si>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</si>
  <si>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</si>
  <si>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</si>
  <si>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</si>
  <si>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</si>
  <si>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</si>
  <si>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</si>
  <si>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</si>
  <si>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</si>
  <si>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</si>
  <si>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</si>
  <si>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</si>
  <si>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</si>
  <si>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</si>
  <si>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</si>
  <si>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</si>
  <si>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</si>
  <si>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</si>
  <si>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</si>
  <si>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</si>
  <si>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</si>
  <si>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</si>
  <si>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</si>
  <si>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</si>
  <si>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</si>
  <si>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</si>
  <si>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</si>
  <si>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</si>
  <si>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</si>
  <si>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</si>
  <si>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</si>
  <si>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</si>
  <si>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</si>
  <si>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</si>
  <si>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</si>
  <si>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</si>
  <si>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</si>
  <si>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</si>
  <si>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</si>
  <si>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</si>
  <si>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</si>
  <si>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</si>
  <si>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</si>
  <si>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</si>
  <si>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</si>
  <si>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</si>
  <si>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</si>
  <si>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</si>
  <si>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</si>
  <si>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</si>
  <si>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</si>
  <si>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</si>
  <si>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</si>
  <si>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</si>
  <si>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</si>
  <si>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</si>
  <si>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</si>
  <si>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</si>
  <si>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</si>
  <si>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</si>
  <si>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</si>
  <si>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</si>
  <si>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</si>
  <si>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</si>
  <si>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</si>
  <si>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</si>
  <si>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</si>
  <si>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</si>
  <si>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</si>
  <si>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</si>
  <si>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</si>
  <si>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</si>
  <si>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</si>
  <si>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</si>
  <si>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</si>
  <si>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</si>
  <si>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</si>
  <si>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</si>
  <si>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</si>
  <si>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</si>
  <si>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</si>
  <si>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</si>
  <si>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</si>
  <si>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</si>
  <si>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</si>
  <si>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</si>
  <si>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</si>
  <si>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</si>
  <si>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</si>
  <si>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</si>
  <si>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</si>
  <si>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</si>
  <si>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</si>
  <si>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</si>
  <si>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</si>
  <si>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</si>
  <si>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</si>
  <si>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</si>
  <si>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</si>
  <si>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</si>
  <si>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</si>
  <si>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</si>
  <si>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</si>
  <si>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</si>
  <si>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</si>
  <si>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</si>
  <si>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</si>
  <si>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</si>
  <si>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</si>
  <si>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</si>
  <si>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</si>
  <si>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</si>
  <si>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</si>
  <si>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</si>
  <si>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</si>
  <si>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</si>
  <si>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</si>
  <si>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</si>
  <si>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</si>
  <si>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</si>
  <si>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</si>
  <si>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</si>
  <si>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</si>
  <si>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</si>
  <si>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</si>
  <si>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</si>
  <si>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</si>
  <si>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</si>
  <si>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</si>
  <si>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</si>
  <si>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</si>
  <si>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</si>
  <si>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</si>
  <si>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</si>
  <si>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</si>
  <si>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</si>
  <si>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</si>
  <si>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</si>
  <si>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</si>
  <si>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</si>
  <si>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</si>
  <si>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</si>
  <si>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</si>
  <si>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</si>
  <si>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</si>
  <si>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</si>
  <si>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</si>
  <si>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</si>
  <si>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</si>
  <si>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</si>
  <si>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</si>
  <si>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</si>
  <si>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</si>
  <si>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</si>
  <si>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</si>
  <si>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</si>
  <si>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</si>
  <si>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</si>
  <si>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</si>
  <si>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</si>
  <si>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</si>
  <si>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</si>
  <si>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</si>
  <si>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</si>
  <si>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</si>
  <si>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</si>
  <si>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</si>
  <si>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</si>
  <si>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</si>
  <si>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</si>
  <si>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</si>
  <si>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</si>
  <si>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</si>
  <si>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</si>
  <si>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</si>
  <si>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</si>
  <si>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</si>
  <si>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</si>
  <si>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</si>
  <si>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</si>
  <si>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</si>
  <si>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</si>
  <si>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</si>
  <si>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</si>
  <si>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</si>
  <si>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</si>
  <si>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</si>
  <si>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</si>
  <si>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</si>
  <si>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</si>
  <si>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</si>
  <si>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</si>
  <si>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</si>
  <si>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</si>
  <si>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</si>
  <si>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</si>
  <si>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</si>
  <si>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</si>
  <si>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</si>
  <si>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</si>
  <si>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</si>
  <si>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</si>
  <si>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</si>
  <si>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</si>
  <si>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</si>
  <si>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</si>
  <si>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</si>
  <si>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</si>
  <si>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</si>
  <si>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</si>
  <si>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</si>
  <si>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</si>
  <si>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</si>
  <si>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</si>
  <si>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</si>
  <si>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</si>
  <si>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</si>
  <si>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</si>
  <si>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</si>
  <si>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</si>
  <si>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</si>
  <si>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</si>
  <si>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</si>
  <si>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</si>
  <si>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</si>
  <si>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</si>
  <si>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</si>
  <si>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</si>
  <si>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</si>
  <si>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</si>
  <si>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</si>
  <si>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</si>
  <si>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</si>
  <si>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</si>
  <si>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</si>
  <si>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</si>
  <si>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</si>
  <si>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</si>
  <si>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</si>
  <si>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</si>
  <si>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</si>
  <si>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</si>
  <si>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</si>
  <si>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</si>
  <si>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</si>
  <si>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</si>
  <si>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</si>
  <si>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</si>
  <si>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</si>
  <si>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</si>
  <si>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</si>
  <si>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</si>
  <si>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</si>
  <si>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</si>
  <si>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</si>
  <si>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</si>
  <si>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</si>
  <si>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</si>
  <si>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</si>
  <si>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</si>
  <si>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</si>
  <si>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</si>
  <si>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</si>
  <si>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</si>
  <si>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</si>
  <si>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</si>
  <si>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</si>
  <si>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</si>
  <si>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</si>
  <si>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</si>
  <si>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</si>
  <si>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</si>
  <si>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</si>
  <si>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</si>
  <si>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</si>
  <si>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</si>
  <si>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</si>
  <si>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</si>
  <si>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</si>
  <si>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</si>
  <si>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</si>
  <si>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</si>
  <si>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</si>
  <si>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</si>
  <si>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</si>
  <si>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</si>
  <si>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</si>
  <si>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</si>
  <si>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</si>
  <si>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</si>
  <si>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</si>
  <si>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</si>
  <si>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</si>
  <si>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</si>
  <si>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</si>
  <si>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</si>
  <si>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</si>
  <si>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</si>
  <si>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</si>
  <si>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</si>
  <si>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</si>
  <si>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</si>
  <si>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</si>
  <si>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</si>
  <si>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</si>
  <si>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</si>
  <si>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</si>
  <si>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</si>
  <si>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</si>
  <si>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</si>
  <si>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</si>
  <si>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</si>
  <si>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</si>
  <si>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</si>
  <si>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</si>
  <si>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</si>
  <si>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</si>
  <si>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</si>
  <si>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</si>
  <si>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</si>
  <si>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</si>
  <si>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</si>
  <si>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</si>
  <si>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</si>
  <si>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</si>
  <si>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</si>
  <si>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</si>
  <si>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</si>
  <si>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</si>
  <si>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</si>
  <si>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</si>
  <si>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</si>
  <si>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</si>
  <si>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</si>
  <si>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</si>
  <si>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</si>
  <si>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</si>
  <si>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</si>
  <si>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</si>
  <si>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</si>
  <si>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</si>
  <si>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</si>
  <si>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</si>
  <si>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</si>
  <si>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</si>
  <si>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</si>
  <si>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</si>
  <si>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</si>
  <si>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</si>
  <si>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</si>
  <si>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</si>
  <si>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</si>
  <si>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</si>
  <si>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</si>
  <si>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</si>
  <si>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</si>
  <si>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</si>
  <si>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</si>
  <si>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</si>
  <si>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</si>
  <si>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</si>
  <si>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</si>
  <si>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</si>
  <si>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</si>
  <si>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</si>
  <si>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</si>
  <si>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</si>
  <si>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</si>
  <si>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</si>
  <si>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</si>
  <si>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</si>
  <si>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</si>
  <si>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</si>
  <si>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</si>
  <si>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</si>
  <si>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</si>
  <si>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</si>
  <si>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</si>
  <si>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</si>
  <si>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</si>
  <si>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</si>
  <si>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</si>
  <si>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</si>
  <si>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</si>
  <si>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</si>
  <si>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</si>
  <si>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</si>
  <si>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</si>
  <si>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</si>
  <si>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</si>
  <si>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</si>
  <si>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</si>
  <si>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</si>
  <si>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</si>
  <si>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</si>
  <si>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</si>
  <si>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</si>
  <si>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</si>
  <si>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</si>
  <si>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</si>
  <si>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</si>
  <si>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</si>
  <si>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</si>
  <si>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</si>
  <si>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</si>
  <si>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</si>
  <si>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</si>
  <si>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</si>
  <si>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</si>
  <si>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</si>
  <si>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</si>
  <si>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</si>
  <si>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</si>
  <si>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</si>
  <si>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</si>
  <si>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</si>
  <si>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</si>
  <si>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</si>
  <si>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</si>
  <si>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</si>
  <si>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</si>
  <si>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</si>
  <si>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</si>
  <si>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</si>
  <si>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</si>
  <si>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</si>
  <si>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</si>
  <si>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</si>
  <si>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</si>
  <si>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</si>
  <si>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</si>
  <si>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</si>
  <si>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</si>
  <si>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</si>
  <si>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</si>
  <si>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</si>
  <si>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</si>
  <si>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</si>
  <si>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</si>
  <si>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</si>
  <si>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</si>
  <si>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</si>
  <si>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</si>
  <si>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</si>
  <si>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</si>
  <si>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</si>
  <si>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</si>
  <si>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</si>
  <si>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</si>
  <si>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</si>
  <si>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</si>
  <si>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</si>
  <si>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</si>
  <si>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</si>
  <si>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</si>
  <si>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</si>
  <si>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</si>
  <si>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</si>
  <si>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</si>
  <si>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</si>
  <si>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</si>
  <si>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</si>
  <si>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</si>
  <si>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</si>
  <si>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</si>
  <si>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</si>
  <si>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</si>
  <si>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</si>
  <si>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</si>
  <si>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</si>
  <si>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</si>
  <si>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</si>
  <si>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</si>
  <si>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</si>
  <si>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</si>
  <si>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</si>
  <si>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</si>
  <si>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</si>
  <si>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</si>
  <si>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</si>
  <si>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</si>
  <si>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</si>
  <si>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</si>
  <si>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</si>
  <si>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</si>
  <si>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</si>
  <si>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</si>
  <si>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</si>
  <si>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</si>
  <si>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</si>
  <si>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</si>
  <si>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</si>
  <si>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</si>
  <si>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</si>
  <si>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</si>
  <si>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</si>
  <si>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</si>
  <si>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</si>
  <si>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</si>
  <si>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</si>
  <si>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</si>
  <si>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</si>
  <si>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</si>
  <si>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</si>
  <si>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</si>
  <si>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</si>
  <si>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</si>
  <si>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</si>
  <si>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</si>
  <si>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</si>
  <si>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</si>
  <si>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</si>
  <si>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</si>
  <si>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</si>
  <si>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</si>
  <si>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</si>
  <si>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</si>
  <si>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</si>
  <si>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</si>
  <si>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</si>
  <si>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</si>
  <si>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</si>
  <si>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</si>
  <si>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</si>
  <si>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</si>
  <si>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</si>
  <si>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</si>
  <si>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</si>
  <si>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</si>
  <si>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</si>
  <si>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</si>
  <si>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</si>
  <si>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</si>
  <si>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</si>
  <si>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</si>
  <si>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</si>
  <si>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</si>
  <si>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</si>
  <si>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</si>
  <si>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</si>
  <si>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</si>
  <si>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</si>
  <si>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</si>
  <si>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</si>
  <si>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</si>
  <si>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</si>
  <si>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</si>
  <si>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</si>
  <si>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</si>
  <si>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</si>
  <si>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</si>
  <si>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</si>
  <si>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</si>
  <si>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</si>
  <si>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</si>
  <si>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</si>
  <si>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</si>
  <si>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</si>
  <si>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</si>
  <si>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</si>
  <si>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</si>
  <si>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</si>
  <si>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</si>
  <si>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</si>
  <si>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</si>
  <si>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</si>
  <si>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</si>
  <si>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</si>
  <si>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</si>
  <si>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</si>
  <si>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</si>
  <si>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</si>
  <si>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</si>
  <si>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</si>
  <si>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</si>
  <si>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</si>
  <si>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</si>
  <si>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</si>
  <si>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</si>
  <si>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</si>
  <si>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</si>
  <si>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</si>
  <si>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</si>
  <si>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</si>
  <si>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</si>
  <si>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</si>
  <si>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</si>
  <si>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</si>
  <si>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</si>
  <si>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</si>
  <si>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</si>
  <si>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</si>
  <si>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</si>
  <si>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</si>
  <si>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</si>
  <si>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</si>
  <si>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</si>
  <si>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</si>
  <si>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</si>
  <si>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</si>
  <si>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</si>
  <si>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</si>
  <si>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</si>
  <si>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</si>
  <si>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</si>
  <si>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</si>
  <si>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</si>
  <si>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</si>
  <si>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</si>
  <si>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</si>
  <si>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</si>
  <si>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</si>
  <si>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</si>
  <si>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</si>
  <si>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</si>
  <si>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</si>
  <si>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</si>
  <si>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</si>
  <si>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</si>
  <si>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</si>
  <si>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</si>
  <si>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</si>
  <si>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</si>
  <si>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</si>
  <si>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</si>
  <si>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</si>
  <si>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</si>
  <si>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</si>
  <si>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</si>
  <si>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</si>
  <si>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</si>
  <si>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</si>
  <si>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</si>
  <si>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</si>
  <si>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</si>
  <si>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</si>
  <si>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</si>
  <si>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</si>
  <si>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</si>
  <si>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</si>
  <si>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</si>
  <si>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</si>
  <si>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</si>
  <si>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</si>
  <si>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</si>
  <si>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</si>
  <si>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</si>
  <si>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</si>
  <si>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</si>
  <si>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</si>
  <si>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</si>
  <si>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</si>
  <si>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</si>
  <si>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</si>
  <si>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</si>
  <si>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</si>
  <si>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</si>
  <si>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</si>
  <si>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</si>
  <si>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</si>
  <si>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</si>
  <si>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</si>
  <si>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</si>
  <si>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</si>
  <si>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</si>
  <si>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</si>
  <si>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</si>
  <si>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</si>
  <si>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</si>
  <si>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</si>
  <si>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</si>
  <si>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</si>
  <si>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</si>
  <si>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</si>
  <si>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</si>
  <si>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</si>
  <si>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</si>
  <si>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</si>
  <si>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</si>
  <si>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</si>
  <si>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</si>
  <si>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</si>
  <si>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</si>
  <si>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</si>
  <si>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</si>
  <si>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</si>
  <si>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</si>
  <si>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</si>
  <si>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</si>
  <si>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</si>
  <si>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</si>
  <si>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</si>
  <si>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</si>
  <si>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</si>
  <si>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</si>
  <si>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</si>
  <si>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</si>
  <si>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</si>
  <si>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</si>
  <si>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</si>
  <si>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</si>
  <si>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</si>
  <si>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</si>
  <si>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</si>
  <si>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</si>
  <si>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</si>
  <si>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</si>
  <si>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</si>
  <si>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</si>
  <si>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</si>
  <si>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</si>
  <si>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</si>
  <si>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</si>
  <si>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</si>
  <si>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</si>
  <si>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</si>
  <si>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</si>
  <si>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</si>
  <si>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</si>
  <si>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</si>
  <si>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</si>
  <si>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</si>
  <si>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</si>
  <si>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</si>
  <si>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</si>
  <si>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</si>
  <si>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</si>
  <si>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</si>
  <si>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</si>
  <si>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</si>
  <si>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</si>
  <si>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</si>
  <si>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</si>
  <si>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</si>
  <si>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</si>
  <si>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</si>
  <si>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</si>
  <si>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</si>
  <si>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</si>
  <si>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</si>
  <si>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</si>
  <si>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</si>
  <si>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</si>
  <si>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</si>
  <si>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</si>
  <si>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</si>
  <si>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</si>
  <si>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</si>
  <si>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</si>
  <si>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</si>
  <si>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</si>
  <si>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</si>
  <si>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</si>
  <si>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</si>
  <si>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</si>
  <si>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</si>
  <si>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</si>
  <si>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</si>
  <si>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</si>
  <si>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</si>
  <si>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</si>
  <si>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</si>
  <si>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</si>
  <si>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</si>
  <si>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</si>
  <si>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</si>
  <si>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</si>
  <si>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</si>
  <si>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</si>
  <si>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</si>
  <si>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</si>
  <si>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</si>
  <si>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</si>
  <si>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</si>
  <si>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</si>
  <si>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</si>
  <si>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</si>
  <si>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</si>
  <si>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</si>
  <si>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</si>
  <si>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</si>
  <si>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</si>
  <si>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</si>
  <si>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</si>
  <si>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</si>
  <si>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</si>
  <si>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</si>
  <si>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</si>
  <si>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</si>
  <si>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</si>
  <si>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</si>
  <si>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</si>
  <si>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</si>
  <si>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</si>
  <si>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</si>
  <si>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</si>
  <si>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</si>
  <si>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</si>
  <si>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</si>
  <si>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</si>
  <si>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</si>
  <si>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</si>
  <si>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</si>
  <si>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</si>
  <si>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</si>
  <si>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</si>
  <si>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</si>
  <si>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</si>
  <si>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</si>
  <si>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</si>
  <si>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</si>
  <si>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</si>
  <si>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</si>
  <si>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</si>
  <si>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</si>
  <si>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</si>
  <si>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</si>
  <si>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</si>
  <si>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</si>
  <si>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</si>
  <si>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</si>
  <si>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</si>
  <si>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</si>
  <si>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</si>
  <si>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</si>
  <si>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</si>
  <si>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</si>
  <si>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</si>
  <si>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</si>
  <si>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</si>
  <si>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</si>
  <si>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</si>
  <si>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</si>
  <si>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</si>
  <si>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</si>
  <si>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</si>
  <si>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</si>
  <si>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</si>
  <si>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</si>
  <si>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</si>
  <si>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</si>
  <si>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</si>
  <si>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</si>
  <si>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</si>
  <si>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</si>
  <si>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</si>
  <si>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</si>
  <si>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</si>
  <si>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</si>
  <si>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</si>
  <si>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</si>
  <si>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</si>
  <si>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</si>
  <si>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</si>
  <si>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</si>
  <si>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</si>
  <si>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</si>
  <si>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</si>
  <si>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</si>
  <si>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</si>
  <si>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</si>
  <si>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</si>
  <si>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</si>
  <si>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</si>
  <si>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</si>
  <si>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</si>
  <si>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</si>
  <si>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</si>
  <si>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</si>
  <si>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</si>
  <si>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</si>
  <si>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</si>
  <si>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</si>
  <si>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</si>
  <si>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</si>
  <si>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</si>
  <si>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</si>
  <si>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</si>
  <si>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</si>
  <si>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</si>
  <si>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</si>
  <si>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</si>
  <si>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</si>
  <si>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</si>
  <si>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</si>
  <si>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</si>
  <si>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</si>
  <si>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</si>
  <si>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</si>
  <si>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</si>
  <si>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</si>
  <si>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</si>
  <si>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</si>
  <si>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</si>
  <si>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</si>
  <si>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</si>
  <si>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</si>
  <si>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</si>
  <si>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</si>
  <si>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</si>
  <si>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</si>
  <si>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</si>
  <si>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</si>
  <si>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</si>
  <si>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</si>
  <si>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</si>
  <si>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</si>
  <si>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</si>
  <si>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</si>
  <si>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</si>
  <si>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</si>
  <si>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</si>
  <si>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</si>
  <si>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</si>
  <si>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</si>
  <si>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</si>
  <si>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</si>
  <si>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</si>
  <si>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</si>
  <si>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</si>
  <si>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</si>
  <si>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</si>
  <si>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</si>
  <si>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</si>
  <si>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</si>
  <si>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</si>
  <si>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</si>
  <si>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</si>
  <si>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</si>
  <si>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</si>
  <si>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</si>
  <si>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</si>
  <si>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</si>
  <si>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</si>
  <si>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</si>
  <si>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</si>
  <si>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</si>
  <si>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</si>
  <si>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</si>
  <si>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</si>
  <si>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</si>
  <si>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</si>
  <si>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</si>
  <si>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</si>
  <si>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</si>
  <si>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</si>
  <si>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</si>
  <si>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</si>
  <si>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</si>
  <si>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</si>
  <si>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</si>
  <si>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</si>
  <si>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</si>
  <si>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</si>
  <si>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</si>
  <si>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</si>
  <si>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</si>
  <si>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</si>
  <si>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</si>
  <si>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</si>
  <si>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</si>
  <si>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</si>
  <si>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</si>
  <si>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</si>
  <si>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</si>
  <si>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</si>
  <si>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</si>
  <si>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</si>
  <si>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</si>
  <si>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</si>
  <si>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</si>
  <si>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</si>
  <si>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</si>
  <si>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</si>
  <si>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</si>
  <si>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</si>
  <si>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</si>
  <si>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</si>
  <si>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</si>
  <si>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</si>
  <si>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</si>
  <si>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</si>
  <si>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</si>
  <si>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</si>
  <si>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</si>
  <si>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</si>
  <si>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</si>
  <si>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</si>
  <si>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</si>
  <si>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</si>
  <si>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</si>
  <si>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</si>
  <si>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</si>
  <si>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</si>
  <si>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</si>
  <si>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</si>
  <si>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</si>
  <si>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</si>
  <si>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</si>
  <si>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</si>
  <si>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</si>
  <si>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</si>
  <si>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</si>
  <si>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</si>
  <si>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</si>
  <si>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</si>
  <si>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</si>
  <si>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</si>
  <si>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</si>
  <si>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</si>
  <si>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</si>
  <si>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</si>
  <si>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</si>
  <si>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</si>
  <si>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</si>
  <si>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</si>
  <si>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</si>
  <si>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</si>
  <si>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</si>
  <si>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</si>
  <si>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</si>
  <si>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</si>
  <si>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</si>
  <si>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</si>
  <si>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</si>
  <si>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</si>
  <si>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</si>
  <si>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</si>
  <si>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</si>
  <si>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</si>
  <si>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</si>
  <si>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</si>
  <si>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</si>
  <si>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</si>
  <si>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</si>
  <si>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</si>
  <si>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</si>
  <si>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</si>
  <si>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</si>
  <si>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</si>
  <si>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</si>
  <si>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</si>
  <si>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</si>
  <si>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</si>
  <si>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</si>
  <si>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</si>
  <si>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</si>
  <si>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</si>
  <si>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</si>
  <si>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</si>
  <si>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</si>
  <si>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</si>
  <si>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</si>
  <si>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</si>
  <si>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</si>
  <si>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</si>
  <si>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</si>
  <si>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</si>
  <si>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</si>
  <si>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</si>
  <si>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</si>
  <si>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</si>
  <si>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</si>
  <si>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</si>
  <si>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</si>
  <si>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</si>
  <si>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</si>
  <si>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</si>
  <si>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</si>
  <si>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</si>
  <si>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</si>
  <si>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</si>
  <si>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</si>
  <si>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</si>
  <si>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</si>
  <si>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</si>
  <si>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</si>
  <si>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</si>
  <si>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</si>
  <si>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</si>
  <si>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</si>
  <si>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</si>
  <si>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</si>
  <si>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</si>
  <si>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</si>
  <si>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</si>
  <si>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</si>
  <si>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</si>
  <si>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</si>
  <si>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</si>
  <si>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</si>
  <si>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</si>
  <si>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</si>
  <si>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</si>
  <si>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</si>
  <si>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</si>
  <si>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</si>
  <si>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</si>
  <si>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</si>
  <si>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</si>
  <si>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</si>
  <si>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</si>
  <si>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</si>
  <si>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</si>
  <si>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</si>
  <si>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</si>
  <si>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</si>
  <si>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</si>
  <si>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</si>
  <si>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</si>
  <si>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</si>
  <si>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</si>
  <si>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</si>
  <si>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</si>
  <si>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</si>
  <si>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</si>
  <si>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</si>
  <si>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</si>
  <si>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</si>
  <si>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</si>
  <si>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</si>
  <si>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</si>
  <si>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</si>
  <si>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</si>
  <si>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</si>
  <si>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</si>
  <si>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</si>
  <si>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</si>
  <si>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</si>
  <si>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</si>
  <si>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</si>
  <si>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</si>
  <si>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</si>
  <si>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</si>
  <si>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</si>
  <si>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</si>
  <si>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</si>
  <si>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</si>
  <si>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</si>
  <si>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</si>
  <si>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</si>
  <si>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</si>
  <si>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</si>
  <si>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</si>
  <si>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</si>
  <si>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</si>
  <si>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</si>
  <si>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</si>
  <si>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</si>
  <si>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</si>
  <si>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</si>
  <si>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</si>
  <si>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</si>
  <si>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</si>
  <si>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</si>
  <si>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</si>
  <si>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</si>
  <si>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</si>
  <si>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</si>
  <si>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</si>
  <si>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</si>
  <si>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</si>
  <si>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</si>
  <si>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</si>
  <si>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</si>
  <si>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</si>
  <si>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</si>
  <si>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</si>
  <si>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</si>
  <si>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</si>
  <si>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</si>
  <si>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</si>
  <si>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</si>
  <si>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</si>
  <si>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</si>
  <si>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</si>
  <si>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</si>
  <si>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</si>
  <si>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</si>
  <si>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</si>
  <si>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</si>
  <si>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</si>
  <si>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</si>
  <si>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</si>
  <si>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</si>
  <si>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</si>
  <si>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</si>
  <si>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</si>
  <si>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</si>
  <si>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</si>
  <si>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</si>
  <si>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</si>
  <si>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</si>
  <si>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</si>
  <si>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</si>
  <si>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</si>
  <si>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</si>
  <si>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</si>
  <si>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</si>
  <si>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</si>
  <si>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</si>
  <si>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</si>
  <si>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</si>
  <si>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</si>
  <si>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</si>
  <si>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</si>
  <si>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</si>
  <si>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</si>
  <si>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</si>
  <si>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</si>
  <si>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</si>
  <si>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</si>
  <si>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</si>
  <si>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</si>
  <si>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</si>
  <si>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</si>
  <si>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</si>
  <si>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</si>
  <si>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</si>
  <si>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</si>
  <si>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</si>
  <si>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</si>
  <si>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</si>
  <si>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</si>
  <si>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</si>
  <si>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</si>
  <si>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</si>
  <si>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</si>
  <si>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</si>
  <si>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</si>
  <si>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</si>
  <si>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</si>
  <si>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</si>
  <si>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</si>
  <si>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</si>
  <si>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</si>
  <si>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</si>
  <si>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</si>
  <si>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</si>
  <si>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</si>
  <si>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</si>
  <si>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</si>
  <si>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</si>
  <si>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</si>
  <si>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</si>
  <si>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</si>
  <si>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</si>
  <si>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</si>
  <si>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</si>
  <si>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</si>
  <si>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</si>
  <si>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</si>
  <si>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</si>
  <si>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</si>
  <si>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</si>
  <si>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</si>
  <si>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</si>
  <si>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</si>
  <si>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</si>
  <si>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</si>
  <si>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</si>
  <si>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</si>
  <si>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</si>
  <si>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</si>
  <si>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</si>
  <si>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</si>
  <si>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</si>
  <si>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</si>
  <si>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</si>
  <si>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</si>
  <si>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</si>
  <si>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</si>
  <si>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</si>
  <si>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</si>
  <si>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</si>
  <si>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</si>
  <si>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</si>
  <si>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</si>
  <si>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</si>
  <si>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</si>
  <si>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</si>
  <si>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</si>
  <si>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</si>
  <si>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</si>
  <si>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</si>
  <si>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</si>
  <si>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</si>
  <si>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</si>
  <si>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</si>
  <si>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</si>
  <si>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</si>
  <si>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</si>
  <si>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</si>
  <si>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</si>
  <si>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</si>
  <si>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</si>
  <si>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</si>
  <si>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</si>
  <si>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</si>
  <si>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</si>
  <si>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</si>
  <si>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</si>
  <si>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</si>
  <si>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</si>
  <si>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</si>
  <si>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</si>
  <si>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</si>
  <si>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</si>
  <si>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</si>
  <si>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</si>
  <si>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</si>
  <si>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</si>
  <si>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</si>
  <si>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</si>
  <si>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</si>
  <si>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</si>
  <si>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</si>
  <si>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</si>
  <si>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</si>
  <si>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</si>
  <si>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</si>
  <si>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</si>
  <si>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</si>
  <si>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</si>
  <si>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</si>
  <si>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</si>
  <si>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</si>
  <si>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</si>
  <si>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</si>
  <si>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</si>
  <si>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</si>
  <si>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</si>
  <si>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</si>
  <si>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</si>
  <si>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</si>
  <si>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</si>
  <si>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</si>
  <si>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</si>
  <si>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</si>
  <si>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</si>
  <si>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</si>
  <si>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</si>
  <si>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</si>
  <si>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</si>
  <si>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</si>
  <si>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</si>
  <si>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</si>
  <si>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</si>
  <si>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</si>
  <si>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</si>
  <si>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</si>
  <si>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</si>
  <si>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</si>
  <si>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</si>
  <si>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</si>
  <si>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</si>
  <si>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</si>
  <si>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</si>
  <si>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</si>
  <si>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</si>
  <si>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</si>
  <si>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</si>
  <si>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</si>
  <si>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</si>
  <si>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</si>
  <si>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</si>
  <si>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</si>
  <si>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</si>
  <si>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</si>
  <si>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</si>
  <si>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</si>
  <si>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</si>
  <si>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</si>
  <si>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</si>
  <si>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</si>
  <si>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</si>
  <si>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</si>
  <si>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</si>
  <si>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</si>
  <si>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</si>
  <si>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</si>
  <si>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</si>
  <si>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</si>
  <si>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</si>
  <si>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</si>
  <si>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</si>
  <si>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</si>
  <si>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</si>
  <si>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</si>
  <si>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</si>
  <si>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</si>
  <si>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</si>
  <si>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</si>
  <si>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</si>
  <si>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</si>
  <si>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</si>
  <si>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</si>
  <si>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</si>
  <si>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</si>
  <si>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</si>
  <si>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</si>
  <si>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</si>
  <si>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</si>
  <si>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</si>
  <si>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</si>
  <si>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</si>
  <si>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</si>
  <si>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</si>
  <si>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</si>
  <si>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</si>
  <si>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</si>
  <si>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</si>
  <si>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</si>
  <si>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</si>
  <si>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</si>
  <si>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</si>
  <si>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</si>
  <si>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</si>
  <si>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</si>
  <si>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</si>
  <si>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</si>
  <si>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</si>
  <si>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</si>
  <si>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</si>
  <si>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</si>
  <si>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</si>
  <si>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</si>
  <si>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</si>
  <si>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</si>
  <si>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</si>
  <si>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</si>
  <si>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</si>
  <si>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</si>
  <si>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</si>
  <si>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</si>
  <si>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</si>
  <si>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</si>
  <si>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</si>
  <si>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</si>
  <si>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</si>
  <si>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</si>
  <si>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</si>
  <si>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</si>
  <si>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</si>
  <si>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</si>
  <si>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</si>
  <si>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</si>
  <si>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</si>
  <si>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</si>
  <si>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</si>
  <si>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</si>
  <si>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</si>
  <si>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</si>
  <si>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</si>
  <si>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</si>
  <si>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</si>
  <si>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</si>
  <si>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</si>
  <si>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</si>
  <si>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</si>
  <si>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</si>
  <si>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</si>
  <si>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</si>
  <si>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</si>
  <si>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</si>
  <si>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</si>
  <si>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</si>
  <si>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</si>
  <si>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</si>
  <si>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</si>
  <si>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</si>
  <si>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</si>
  <si>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</si>
  <si>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</si>
  <si>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</si>
  <si>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</si>
  <si>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</si>
  <si>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</si>
  <si>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</si>
  <si>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</si>
  <si>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</si>
  <si>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</si>
  <si>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</si>
  <si>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</si>
  <si>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</si>
  <si>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</si>
  <si>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</si>
  <si>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</si>
  <si>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</si>
  <si>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</si>
  <si>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</si>
  <si>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</si>
  <si>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</si>
  <si>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</si>
  <si>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</si>
  <si>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</si>
  <si>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</si>
  <si>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</si>
  <si>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</si>
  <si>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</si>
  <si>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</si>
  <si>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</si>
  <si>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</si>
  <si>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</si>
  <si>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</si>
  <si>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</si>
  <si>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</si>
  <si>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</si>
  <si>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</si>
  <si>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</si>
  <si>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</si>
  <si>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</si>
  <si>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</si>
  <si>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</si>
  <si>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</si>
  <si>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</si>
  <si>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</si>
  <si>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</si>
  <si>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</si>
  <si>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</si>
  <si>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</si>
  <si>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</si>
  <si>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</si>
  <si>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</si>
  <si>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</si>
  <si>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</si>
  <si>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</si>
  <si>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</si>
  <si>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</si>
  <si>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</si>
  <si>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</si>
  <si>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</si>
  <si>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</si>
  <si>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</si>
  <si>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</si>
  <si>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</si>
  <si>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</si>
  <si>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</si>
  <si>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</si>
  <si>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</si>
  <si>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</si>
  <si>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</si>
  <si>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</si>
  <si>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</si>
  <si>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</si>
  <si>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</si>
  <si>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</si>
  <si>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</si>
  <si>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</si>
  <si>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</si>
  <si>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</si>
  <si>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</si>
  <si>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</si>
  <si>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</si>
  <si>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</si>
  <si>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</si>
  <si>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</si>
  <si>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</si>
  <si>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</si>
  <si>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</si>
  <si>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</si>
  <si>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</si>
  <si>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</si>
  <si>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</si>
  <si>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</si>
  <si>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</si>
  <si>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</si>
  <si>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</si>
  <si>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</si>
  <si>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</si>
  <si>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</si>
  <si>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</si>
  <si>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</si>
  <si>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</si>
  <si>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</si>
  <si>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</si>
  <si>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</si>
  <si>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</si>
  <si>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</si>
  <si>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</si>
  <si>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</si>
  <si>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</si>
  <si>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</si>
  <si>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</si>
  <si>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</si>
  <si>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</si>
  <si>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</si>
  <si>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</si>
  <si>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</si>
  <si>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</si>
  <si>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</si>
  <si>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</si>
  <si>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</si>
  <si>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</si>
  <si>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</si>
  <si>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</si>
  <si>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</si>
  <si>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</si>
  <si>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</si>
  <si>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</si>
  <si>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</si>
  <si>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</si>
  <si>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</si>
  <si>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</si>
  <si>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</si>
  <si>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</si>
  <si>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</si>
  <si>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</si>
  <si>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</si>
  <si>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</si>
  <si>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</si>
  <si>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</si>
  <si>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</si>
  <si>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</si>
  <si>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</si>
  <si>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</si>
  <si>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</si>
  <si>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</si>
  <si>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</si>
  <si>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</si>
  <si>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</si>
  <si>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</si>
  <si>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</si>
  <si>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</si>
  <si>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</si>
  <si>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</si>
  <si>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</si>
  <si>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</si>
  <si>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</si>
  <si>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</si>
  <si>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</si>
  <si>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</si>
  <si>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</si>
  <si>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</si>
  <si>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</si>
  <si>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</si>
  <si>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</si>
  <si>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</si>
  <si>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</si>
  <si>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</si>
  <si>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</si>
  <si>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</si>
  <si>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</si>
  <si>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</si>
  <si>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</si>
  <si>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</si>
  <si>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</si>
  <si>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</si>
  <si>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</si>
  <si>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</si>
  <si>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</si>
  <si>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</si>
  <si>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</si>
  <si>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</si>
  <si>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</si>
  <si>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</si>
  <si>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</si>
  <si>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</si>
  <si>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</si>
  <si>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</si>
  <si>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</si>
  <si>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</si>
  <si>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</si>
  <si>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</si>
  <si>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</si>
  <si>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</si>
  <si>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</si>
  <si>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</si>
  <si>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</si>
  <si>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</si>
  <si>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</si>
  <si>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</si>
  <si>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</si>
  <si>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</si>
  <si>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</si>
  <si>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</si>
  <si>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</si>
  <si>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</si>
  <si>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</si>
  <si>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</si>
  <si>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</si>
  <si>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</si>
  <si>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</si>
  <si>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</si>
  <si>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</si>
  <si>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</si>
  <si>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</si>
  <si>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</si>
  <si>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</si>
  <si>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</si>
  <si>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</si>
  <si>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</si>
  <si>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</si>
  <si>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</si>
  <si>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</si>
  <si>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</si>
  <si>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</si>
  <si>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</si>
  <si>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</si>
  <si>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</si>
  <si>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</si>
  <si>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</si>
  <si>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</si>
  <si>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</si>
  <si>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</si>
  <si>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</si>
  <si>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</si>
  <si>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</si>
  <si>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</si>
  <si>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</si>
  <si>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</si>
  <si>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</si>
  <si>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</si>
  <si>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</si>
  <si>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</si>
  <si>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</si>
  <si>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</si>
  <si>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</si>
  <si>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</si>
  <si>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</si>
  <si>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</si>
  <si>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</si>
  <si>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</si>
  <si>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</si>
  <si>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</si>
  <si>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</si>
  <si>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</si>
  <si>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</si>
  <si>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</si>
  <si>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</si>
  <si>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</si>
  <si>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</si>
  <si>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</si>
  <si>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</si>
  <si>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</si>
  <si>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</si>
  <si>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</si>
  <si>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</si>
  <si>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</si>
  <si>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</si>
  <si>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</si>
  <si>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</si>
  <si>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</si>
  <si>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</si>
  <si>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</si>
  <si>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</si>
  <si>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</si>
  <si>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</si>
  <si>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</si>
  <si>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</si>
  <si>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</si>
  <si>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</si>
  <si>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</si>
  <si>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</si>
  <si>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</si>
  <si>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</si>
  <si>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</si>
  <si>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</si>
  <si>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</si>
  <si>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</si>
  <si>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</si>
  <si>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</si>
  <si>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</si>
  <si>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</si>
  <si>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</si>
  <si>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</si>
  <si>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</si>
  <si>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</si>
  <si>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</si>
  <si>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</si>
  <si>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</si>
  <si>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</si>
  <si>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</si>
  <si>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</si>
  <si>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</si>
  <si>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</si>
  <si>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</si>
  <si>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</si>
  <si>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</si>
  <si>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</si>
  <si>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</si>
  <si>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</si>
  <si>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</si>
  <si>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</si>
  <si>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</si>
  <si>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</si>
  <si>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</si>
  <si>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</si>
  <si>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</si>
  <si>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</si>
  <si>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</si>
  <si>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</si>
  <si>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</si>
  <si>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</si>
  <si>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</si>
  <si>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</si>
  <si>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</si>
  <si>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</si>
  <si>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</si>
  <si>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</si>
  <si>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</si>
  <si>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</si>
  <si>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</si>
  <si>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</si>
  <si>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</si>
  <si>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</si>
  <si>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</si>
  <si>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</si>
  <si>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</si>
  <si>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</si>
  <si>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</si>
  <si>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</si>
  <si>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</si>
  <si>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</si>
  <si>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</si>
  <si>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</si>
  <si>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</si>
  <si>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</si>
  <si>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</si>
  <si>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</si>
  <si>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</si>
  <si>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</si>
  <si>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</si>
  <si>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</si>
  <si>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</si>
  <si>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</si>
  <si>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</si>
  <si>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</si>
  <si>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</si>
  <si>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</si>
  <si>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</si>
  <si>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</si>
  <si>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</si>
  <si>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</si>
  <si>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</si>
  <si>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</si>
  <si>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</si>
  <si>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</si>
  <si>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</si>
  <si>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</si>
  <si>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</si>
  <si>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</si>
  <si>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</si>
  <si>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</si>
  <si>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</si>
  <si>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</si>
  <si>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</si>
  <si>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</si>
  <si>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</si>
  <si>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</si>
  <si>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</si>
  <si>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</si>
  <si>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</si>
  <si>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</si>
  <si>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</si>
  <si>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</si>
  <si>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</si>
  <si>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</si>
  <si>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</si>
  <si>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</si>
  <si>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</si>
  <si>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</si>
  <si>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</si>
  <si>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</si>
  <si>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</si>
  <si>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</si>
  <si>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</si>
  <si>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</si>
  <si>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</si>
  <si>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</si>
  <si>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</si>
  <si>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</si>
  <si>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</si>
  <si>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</si>
  <si>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</si>
  <si>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</si>
  <si>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</si>
  <si>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</si>
  <si>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</si>
  <si>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</si>
  <si>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</si>
  <si>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</si>
  <si>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</si>
  <si>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</si>
  <si>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</si>
  <si>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</si>
  <si>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</si>
  <si>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</si>
  <si>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</si>
  <si>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</si>
  <si>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</si>
  <si>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</si>
  <si>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</si>
  <si>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</si>
  <si>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</si>
  <si>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</si>
  <si>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</si>
  <si>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</si>
  <si>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</si>
  <si>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</si>
  <si>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</si>
  <si>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</si>
  <si>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</si>
  <si>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</si>
  <si>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</si>
  <si>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</si>
  <si>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</si>
  <si>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</si>
  <si>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</si>
  <si>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</si>
  <si>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</si>
  <si>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</si>
  <si>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</si>
  <si>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</si>
  <si>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</si>
  <si>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</si>
  <si>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</si>
  <si>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</si>
  <si>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</si>
  <si>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</si>
  <si>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</si>
  <si>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</si>
  <si>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</si>
  <si>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</si>
  <si>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</si>
  <si>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</si>
  <si>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</si>
  <si>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</si>
  <si>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</si>
  <si>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</si>
  <si>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</si>
  <si>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</si>
  <si>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</si>
  <si>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</si>
  <si>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</si>
  <si>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</si>
  <si>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</si>
  <si>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</si>
  <si>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</si>
  <si>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</si>
  <si>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</si>
  <si>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</si>
  <si>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</si>
  <si>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</si>
  <si>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</si>
  <si>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</si>
  <si>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</si>
  <si>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</si>
  <si>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</si>
  <si>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</si>
  <si>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</si>
  <si>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</si>
  <si>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</si>
  <si>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</si>
  <si>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</si>
  <si>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</si>
  <si>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</si>
  <si>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</si>
  <si>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</si>
  <si>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</si>
  <si>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</si>
  <si>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</si>
  <si>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</si>
  <si>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</si>
  <si>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</si>
  <si>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</si>
  <si>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</si>
  <si>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</si>
  <si>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</si>
  <si>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</si>
  <si>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</si>
  <si>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</si>
  <si>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</si>
  <si>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</si>
  <si>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</si>
  <si>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</si>
  <si>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</si>
  <si>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</si>
  <si>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</si>
  <si>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</si>
  <si>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</si>
  <si>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</si>
  <si>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</si>
  <si>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</si>
  <si>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</si>
  <si>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</si>
  <si>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</si>
  <si>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</si>
  <si>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</si>
  <si>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</si>
  <si>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</si>
  <si>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</si>
  <si>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</si>
  <si>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</si>
  <si>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</si>
  <si>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</si>
  <si>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</si>
  <si>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</si>
  <si>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</si>
  <si>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</si>
  <si>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</si>
  <si>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</si>
  <si>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</si>
  <si>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</si>
  <si>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</si>
  <si>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</si>
  <si>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</si>
  <si>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</si>
  <si>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</si>
  <si>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</si>
  <si>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</si>
  <si>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</si>
  <si>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</si>
  <si>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</si>
  <si>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</si>
  <si>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</si>
  <si>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</si>
  <si>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</si>
  <si>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</si>
  <si>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</si>
  <si>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</si>
  <si>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</si>
  <si>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</si>
  <si>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</si>
  <si>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</si>
  <si>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</si>
  <si>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</si>
  <si>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</si>
  <si>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</si>
  <si>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</si>
  <si>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</si>
  <si>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</si>
  <si>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</si>
  <si>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</si>
  <si>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</si>
  <si>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</si>
  <si>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</si>
  <si>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</si>
  <si>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</si>
  <si>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</si>
  <si>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</si>
  <si>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</si>
  <si>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</si>
  <si>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</si>
  <si>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</si>
  <si>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</si>
  <si>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</si>
  <si>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</si>
  <si>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</si>
  <si>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</si>
  <si>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</si>
  <si>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</si>
  <si>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</si>
  <si>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</si>
  <si>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</si>
  <si>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</si>
  <si>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</si>
  <si>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</si>
  <si>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</si>
  <si>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</si>
  <si>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</si>
  <si>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</si>
  <si>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</si>
  <si>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</si>
  <si>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</si>
  <si>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</si>
  <si>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</si>
  <si>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</si>
  <si>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</si>
  <si>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</si>
  <si>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</si>
  <si>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</si>
  <si>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</si>
  <si>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</si>
  <si>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</si>
  <si>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</si>
  <si>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</si>
  <si>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</si>
  <si>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</si>
  <si>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</si>
  <si>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</si>
  <si>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</si>
  <si>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</si>
  <si>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</si>
  <si>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</si>
  <si>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</si>
  <si>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</si>
  <si>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</si>
  <si>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</si>
  <si>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</si>
  <si>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</si>
  <si>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</si>
  <si>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</si>
  <si>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</si>
  <si>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</si>
  <si>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</si>
  <si>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</si>
  <si>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</si>
  <si>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</si>
  <si>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</si>
  <si>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</si>
  <si>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</si>
  <si>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</si>
  <si>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</si>
  <si>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</si>
  <si>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</si>
  <si>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</si>
  <si>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</si>
  <si>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</si>
  <si>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</si>
  <si>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</si>
  <si>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</si>
  <si>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</si>
  <si>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</si>
  <si>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</si>
  <si>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</si>
  <si>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</si>
  <si>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</si>
  <si>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</si>
  <si>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</si>
  <si>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</si>
  <si>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</si>
  <si>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</si>
  <si>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</si>
  <si>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</si>
  <si>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</si>
  <si>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</si>
  <si>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</si>
  <si>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</si>
  <si>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</si>
  <si>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</si>
  <si>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</si>
  <si>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</si>
  <si>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</si>
  <si>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</si>
  <si>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</si>
  <si>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</si>
  <si>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</si>
  <si>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</si>
  <si>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</si>
  <si>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</si>
  <si>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</si>
  <si>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</si>
  <si>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</si>
  <si>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</si>
  <si>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</si>
  <si>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</si>
  <si>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</si>
  <si>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</si>
  <si>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</si>
  <si>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</si>
  <si>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</si>
  <si>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</si>
  <si>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</si>
  <si>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</si>
  <si>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</si>
  <si>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</si>
  <si>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</si>
  <si>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</si>
  <si>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</si>
  <si>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</si>
  <si>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</si>
  <si>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</si>
  <si>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</si>
  <si>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</si>
  <si>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</si>
  <si>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</si>
  <si>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</si>
  <si>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</si>
  <si>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</si>
  <si>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</si>
  <si>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</si>
  <si>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</si>
  <si>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</si>
  <si>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</si>
  <si>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</si>
  <si>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</si>
  <si>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</si>
  <si>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</si>
  <si>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</si>
  <si>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</si>
  <si>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</si>
  <si>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</si>
  <si>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</si>
  <si>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</si>
  <si>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</si>
  <si>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</si>
  <si>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</si>
  <si>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</si>
  <si>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</si>
  <si>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</si>
  <si>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</si>
  <si>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</si>
  <si>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</si>
  <si>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</si>
  <si>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</si>
  <si>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</si>
  <si>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</si>
  <si>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</si>
  <si>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</si>
  <si>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</si>
  <si>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</si>
  <si>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</si>
  <si>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</si>
  <si>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</si>
  <si>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</si>
  <si>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</si>
  <si>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</si>
  <si>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</si>
  <si>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</si>
  <si>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</si>
  <si>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</si>
  <si>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</si>
  <si>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</si>
  <si>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</si>
  <si>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</si>
  <si>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</si>
  <si>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</si>
  <si>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</si>
  <si>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</si>
  <si>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</si>
  <si>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</si>
  <si>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</si>
  <si>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</si>
  <si>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</si>
  <si>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</si>
  <si>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</si>
  <si>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</si>
  <si>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</si>
  <si>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</si>
  <si>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</si>
  <si>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</si>
  <si>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</si>
  <si>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</si>
  <si>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</si>
  <si>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</si>
  <si>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</si>
  <si>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</si>
  <si>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</si>
  <si>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</si>
  <si>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</si>
  <si>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</si>
  <si>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</si>
  <si>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</si>
  <si>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</si>
  <si>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</si>
  <si>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</si>
  <si>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</si>
  <si>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</si>
  <si>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</si>
  <si>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</si>
  <si>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</si>
  <si>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</si>
  <si>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</si>
  <si>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</si>
  <si>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</si>
  <si>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</si>
  <si>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</si>
  <si>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</si>
  <si>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</si>
  <si>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</si>
  <si>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</si>
  <si>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</si>
  <si>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</si>
  <si>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</si>
  <si>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</si>
  <si>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</si>
  <si>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</si>
  <si>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</si>
  <si>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</si>
  <si>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</si>
  <si>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</si>
  <si>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</si>
  <si>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</si>
  <si>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</si>
  <si>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</si>
  <si>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</si>
  <si>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</si>
  <si>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</si>
  <si>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</si>
  <si>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</si>
  <si>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</si>
  <si>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</si>
  <si>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</si>
  <si>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</si>
  <si>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</si>
  <si>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</si>
  <si>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</si>
  <si>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</si>
  <si>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</si>
  <si>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</si>
  <si>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</si>
  <si>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</si>
  <si>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</si>
  <si>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</si>
  <si>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</si>
  <si>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</si>
  <si>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</si>
  <si>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</si>
  <si>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</si>
  <si>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</si>
  <si>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</si>
  <si>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</si>
  <si>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</si>
  <si>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</si>
  <si>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</si>
  <si>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</si>
  <si>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</si>
  <si>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</si>
  <si>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</si>
  <si>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</si>
  <si>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</si>
  <si>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</si>
  <si>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</si>
  <si>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</si>
  <si>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</si>
  <si>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</si>
  <si>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</si>
  <si>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</si>
  <si>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</si>
  <si>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</si>
  <si>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</si>
  <si>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</si>
  <si>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</si>
  <si>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</si>
  <si>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</si>
  <si>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</si>
  <si>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</si>
  <si>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</si>
  <si>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</si>
  <si>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</si>
  <si>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</si>
  <si>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</si>
  <si>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</si>
  <si>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</si>
  <si>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</si>
  <si>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</si>
  <si>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</si>
  <si>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</si>
  <si>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</si>
  <si>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</si>
  <si>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</si>
  <si>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</si>
  <si>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</si>
  <si>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</si>
  <si>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</si>
  <si>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</si>
  <si>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</si>
  <si>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</si>
  <si>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</si>
  <si>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</si>
  <si>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</si>
  <si>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</si>
  <si>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</si>
  <si>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</si>
  <si>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</si>
  <si>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</si>
  <si>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</si>
  <si>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</si>
  <si>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</si>
  <si>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</si>
  <si>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</si>
  <si>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</si>
  <si>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</si>
  <si>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</si>
  <si>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</si>
  <si>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</si>
  <si>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</si>
  <si>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</si>
  <si>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</si>
  <si>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</si>
  <si>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</si>
  <si>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</si>
  <si>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</si>
  <si>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</si>
  <si>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</si>
  <si>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</si>
  <si>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</si>
  <si>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</si>
  <si>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</si>
  <si>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</si>
  <si>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</si>
  <si>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</si>
  <si>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</si>
  <si>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</si>
  <si>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</si>
  <si>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</si>
  <si>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</si>
  <si>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</si>
  <si>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</si>
  <si>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</si>
  <si>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</si>
  <si>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</si>
  <si>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</si>
  <si>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</si>
  <si>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</si>
  <si>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</si>
  <si>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</si>
  <si>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</si>
  <si>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</si>
  <si>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</si>
  <si>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</si>
  <si>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</si>
  <si>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</si>
  <si>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</si>
  <si>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</si>
  <si>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</si>
  <si>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</si>
  <si>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</si>
  <si>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</si>
  <si>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</si>
  <si>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</si>
  <si>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</si>
  <si>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</si>
  <si>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</si>
  <si>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</si>
  <si>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</si>
  <si>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</si>
  <si>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</si>
  <si>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</si>
  <si>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</si>
  <si>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</si>
  <si>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</si>
  <si>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</si>
  <si>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</si>
  <si>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</si>
  <si>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</si>
  <si>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</si>
  <si>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</si>
  <si>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</si>
  <si>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</si>
  <si>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</si>
  <si>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</si>
  <si>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</si>
  <si>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</si>
  <si>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</si>
  <si>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</si>
  <si>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</si>
  <si>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</si>
  <si>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</si>
  <si>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</si>
  <si>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</si>
  <si>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</si>
  <si>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</si>
  <si>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</si>
  <si>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</si>
  <si>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</si>
  <si>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</si>
  <si>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</si>
  <si>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</si>
  <si>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</si>
  <si>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</si>
  <si>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</si>
  <si>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</si>
  <si>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</si>
  <si>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</si>
  <si>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</si>
  <si>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</si>
  <si>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</si>
  <si>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</si>
  <si>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</si>
  <si>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</si>
  <si>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</si>
  <si>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</si>
  <si>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</si>
  <si>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</si>
  <si>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</si>
  <si>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</si>
  <si>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</si>
  <si>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</si>
  <si>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</si>
  <si>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</si>
  <si>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</si>
  <si>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</si>
  <si>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</si>
  <si>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</si>
  <si>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</si>
  <si>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</si>
  <si>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</si>
  <si>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</si>
  <si>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</si>
  <si>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</si>
  <si>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</si>
  <si>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</si>
  <si>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</si>
  <si>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</si>
  <si>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</si>
  <si>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</si>
  <si>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</si>
  <si>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</si>
  <si>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</si>
  <si>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</si>
  <si>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</si>
  <si>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</si>
  <si>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</si>
  <si>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</si>
  <si>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</si>
  <si>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</si>
  <si>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</si>
  <si>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</si>
  <si>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</si>
  <si>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</si>
  <si>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</si>
  <si>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</si>
  <si>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</si>
  <si>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</si>
  <si>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</si>
  <si>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</si>
  <si>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</si>
  <si>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</si>
  <si>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</si>
  <si>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</si>
  <si>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</si>
  <si>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</si>
  <si>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</si>
  <si>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</si>
  <si>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</si>
  <si>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</si>
  <si>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</si>
  <si>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</si>
  <si>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</si>
  <si>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</si>
  <si>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</si>
  <si>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</si>
  <si>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</si>
  <si>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</si>
  <si>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</si>
  <si>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</si>
  <si>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</si>
  <si>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</si>
  <si>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</si>
  <si>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</si>
  <si>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</si>
  <si>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</si>
  <si>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</si>
  <si>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</si>
  <si>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</si>
  <si>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</si>
  <si>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</si>
  <si>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</si>
  <si>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</si>
  <si>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</si>
  <si>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</si>
  <si>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</si>
  <si>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</si>
  <si>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</si>
  <si>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</si>
  <si>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</si>
  <si>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</si>
  <si>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</si>
  <si>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</si>
  <si>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</si>
  <si>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</si>
  <si>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</si>
  <si>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</si>
  <si>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</si>
  <si>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</si>
  <si>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</si>
  <si>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</si>
  <si>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</si>
  <si>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</si>
  <si>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</si>
  <si>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</si>
  <si>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</si>
  <si>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</si>
  <si>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</si>
  <si>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</si>
  <si>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</si>
  <si>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</si>
  <si>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</si>
  <si>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</si>
  <si>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</si>
  <si>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</si>
  <si>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</si>
  <si>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</si>
  <si>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</si>
  <si>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</si>
  <si>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</si>
  <si>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</si>
  <si>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</si>
  <si>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</si>
  <si>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</si>
  <si>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</si>
  <si>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</si>
  <si>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</si>
  <si>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</si>
  <si>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</si>
  <si>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</si>
  <si>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</si>
  <si>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</si>
  <si>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</si>
  <si>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</si>
  <si>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</si>
  <si>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</si>
  <si>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</si>
  <si>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</si>
  <si>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</si>
  <si>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</si>
  <si>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</si>
  <si>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</si>
  <si>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</si>
  <si>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</si>
  <si>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</si>
  <si>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</si>
  <si>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</si>
  <si>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</si>
  <si>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</si>
  <si>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</si>
  <si>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</si>
  <si>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</si>
  <si>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</si>
  <si>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</si>
  <si>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</si>
  <si>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</si>
  <si>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</si>
  <si>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</si>
  <si>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</si>
  <si>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</si>
  <si>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</si>
  <si>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</si>
  <si>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</si>
  <si>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</si>
  <si>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</si>
  <si>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</si>
  <si>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</si>
  <si>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</si>
  <si>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</si>
  <si>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</si>
  <si>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</si>
  <si>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</si>
  <si>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</si>
  <si>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</si>
  <si>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</si>
  <si>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</si>
  <si>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</si>
  <si>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</si>
  <si>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</si>
  <si>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</si>
  <si>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</si>
  <si>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</si>
  <si>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</si>
  <si>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</si>
  <si>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</si>
  <si>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</si>
  <si>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</si>
  <si>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</si>
  <si>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</si>
  <si>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</si>
  <si>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</si>
  <si>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</si>
  <si>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</si>
  <si>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</si>
  <si>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</si>
  <si>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</si>
  <si>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</si>
  <si>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</si>
  <si>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</si>
  <si>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</si>
  <si>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</si>
  <si>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</si>
  <si>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</si>
  <si>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</si>
  <si>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</si>
  <si>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</si>
  <si>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</si>
  <si>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</si>
  <si>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</si>
  <si>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</si>
  <si>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</si>
  <si>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</si>
  <si>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</si>
  <si>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</si>
  <si>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</si>
  <si>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</si>
  <si>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</si>
  <si>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</si>
  <si>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</si>
  <si>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</si>
  <si>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</si>
  <si>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</si>
  <si>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</si>
  <si>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</si>
  <si>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</si>
  <si>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</si>
  <si>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</si>
  <si>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</si>
  <si>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</si>
  <si>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</si>
  <si>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</si>
  <si>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</si>
  <si>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</si>
  <si>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</si>
  <si>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</si>
  <si>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</si>
  <si>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</si>
  <si>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</si>
  <si>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</si>
  <si>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</si>
  <si>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</si>
  <si>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</si>
  <si>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</si>
  <si>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</si>
  <si>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</si>
  <si>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</si>
  <si>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</si>
  <si>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</si>
  <si>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</si>
  <si>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</si>
  <si>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</si>
  <si>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</si>
  <si>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</si>
  <si>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</si>
  <si>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</si>
  <si>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</si>
  <si>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</si>
  <si>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</si>
  <si>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</si>
  <si>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</si>
  <si>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</si>
  <si>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</si>
  <si>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</si>
  <si>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</si>
  <si>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</si>
  <si>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</si>
  <si>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</si>
  <si>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</si>
  <si>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</si>
  <si>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</si>
  <si>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</si>
  <si>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</si>
  <si>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</si>
  <si>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</si>
  <si>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</si>
  <si>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</si>
  <si>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</si>
  <si>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</si>
  <si>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</si>
  <si>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</si>
  <si>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</si>
  <si>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</si>
  <si>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</si>
  <si>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</si>
  <si>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</si>
  <si>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</si>
  <si>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</si>
  <si>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</si>
  <si>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</si>
  <si>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</si>
  <si>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</si>
  <si>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</si>
  <si>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</si>
  <si>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</si>
  <si>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</si>
  <si>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</si>
  <si>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</si>
  <si>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</si>
  <si>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</si>
  <si>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</si>
  <si>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</si>
  <si>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</si>
  <si>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</si>
  <si>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</si>
  <si>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</si>
  <si>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</si>
  <si>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</si>
  <si>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</si>
  <si>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</si>
  <si>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</si>
  <si>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</si>
  <si>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</si>
  <si>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</si>
  <si>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</si>
  <si>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</si>
  <si>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</si>
  <si>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</si>
  <si>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</si>
  <si>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</si>
  <si>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</si>
  <si>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</si>
  <si>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</si>
  <si>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</si>
  <si>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</si>
  <si>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</si>
  <si>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</si>
  <si>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</si>
  <si>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</si>
  <si>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</si>
  <si>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</si>
  <si>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</si>
  <si>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</si>
  <si>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</si>
  <si>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</si>
  <si>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</si>
  <si>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</si>
  <si>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</si>
  <si>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</si>
  <si>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</si>
  <si>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</si>
  <si>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</si>
  <si>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</si>
  <si>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</si>
  <si>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</si>
  <si>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</si>
  <si>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</si>
  <si>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</si>
  <si>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</si>
  <si>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</si>
  <si>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</si>
  <si>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</si>
  <si>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</si>
  <si>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</si>
  <si>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</si>
  <si>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</si>
  <si>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</si>
  <si>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</si>
  <si>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</si>
  <si>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</si>
  <si>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</si>
  <si>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</si>
  <si>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</si>
  <si>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</si>
  <si>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</si>
  <si>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</si>
  <si>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</si>
  <si>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</si>
  <si>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</si>
  <si>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</si>
  <si>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</si>
  <si>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</si>
  <si>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</si>
  <si>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</si>
  <si>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</si>
  <si>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</si>
  <si>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</si>
  <si>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</si>
  <si>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</si>
  <si>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</si>
  <si>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</si>
  <si>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</si>
  <si>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</si>
  <si>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</si>
  <si>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</si>
  <si>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</si>
  <si>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</si>
  <si>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</si>
  <si>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</si>
  <si>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</si>
  <si>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</si>
  <si>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</si>
  <si>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</si>
  <si>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</si>
  <si>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</si>
  <si>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</si>
  <si>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</si>
  <si>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</si>
  <si>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</si>
  <si>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</si>
  <si>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</si>
  <si>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</si>
  <si>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</si>
  <si>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</si>
  <si>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</si>
  <si>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</si>
  <si>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</si>
  <si>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</si>
  <si>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</si>
  <si>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</si>
  <si>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</si>
  <si>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</si>
  <si>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</si>
  <si>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</si>
  <si>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</si>
  <si>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</si>
  <si>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</si>
  <si>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</si>
  <si>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</si>
  <si>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</si>
  <si>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</si>
  <si>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</si>
  <si>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</si>
  <si>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</si>
  <si>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</si>
  <si>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</si>
  <si>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</si>
  <si>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</si>
  <si>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</si>
  <si>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</si>
  <si>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</si>
  <si>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</si>
  <si>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</si>
  <si>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</si>
  <si>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</si>
  <si>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</si>
  <si>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</si>
  <si>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</si>
  <si>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</si>
  <si>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</si>
  <si>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</si>
  <si>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</si>
  <si>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</si>
  <si>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</si>
  <si>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</si>
  <si>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</si>
  <si>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</si>
  <si>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</si>
  <si>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</si>
  <si>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</si>
  <si>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</si>
  <si>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</si>
  <si>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</si>
  <si>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</si>
  <si>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</si>
  <si>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</si>
  <si>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</si>
  <si>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</si>
  <si>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</si>
  <si>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</si>
  <si>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</si>
  <si>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</si>
  <si>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</si>
  <si>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</si>
  <si>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</si>
  <si>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</si>
  <si>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</si>
  <si>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</si>
  <si>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</si>
  <si>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</si>
  <si>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</si>
  <si>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</si>
  <si>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</si>
  <si>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</si>
  <si>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</si>
  <si>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</si>
  <si>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</si>
  <si>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</si>
  <si>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</si>
  <si>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</si>
  <si>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</si>
  <si>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</si>
  <si>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</si>
  <si>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</si>
  <si>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</si>
  <si>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</si>
  <si>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</si>
  <si>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</si>
  <si>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</si>
  <si>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</si>
  <si>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</si>
  <si>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</si>
  <si>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</si>
  <si>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</si>
  <si>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</si>
  <si>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</si>
  <si>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</si>
  <si>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</si>
  <si>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</si>
  <si>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</si>
  <si>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</si>
  <si>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</si>
  <si>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</si>
  <si>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</si>
  <si>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</si>
  <si>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</si>
  <si>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</si>
  <si>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</si>
  <si>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</si>
  <si>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</si>
  <si>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</si>
  <si>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</si>
  <si>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</si>
  <si>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</si>
  <si>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</si>
  <si>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</si>
  <si>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</si>
  <si>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</si>
  <si>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</si>
  <si>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</si>
  <si>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</si>
  <si>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</si>
  <si>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</si>
  <si>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</si>
  <si>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</si>
  <si>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</si>
  <si>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</si>
  <si>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</si>
  <si>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</si>
  <si>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</si>
  <si>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</si>
  <si>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</si>
  <si>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</si>
  <si>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</si>
  <si>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</si>
  <si>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</si>
  <si>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</si>
  <si>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</si>
  <si>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</si>
  <si>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</si>
  <si>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</si>
  <si>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</si>
  <si>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</si>
  <si>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</si>
  <si>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</si>
  <si>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</si>
  <si>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</si>
  <si>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</si>
  <si>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</si>
  <si>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</si>
  <si>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</si>
  <si>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</si>
  <si>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</si>
  <si>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</si>
  <si>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</si>
  <si>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</si>
  <si>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</si>
  <si>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</si>
  <si>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</si>
  <si>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</si>
  <si>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</si>
  <si>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</si>
  <si>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</si>
  <si>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</si>
  <si>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</si>
  <si>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</si>
  <si>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</si>
  <si>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</si>
  <si>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</si>
  <si>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</si>
  <si>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</si>
  <si>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</si>
  <si>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</si>
  <si>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</si>
  <si>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</si>
  <si>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</si>
  <si>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</si>
  <si>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</si>
  <si>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</si>
  <si>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</si>
  <si>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</si>
  <si>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</si>
  <si>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</si>
  <si>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</si>
  <si>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</si>
  <si>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</si>
  <si>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</si>
  <si>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</si>
  <si>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</si>
  <si>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</si>
  <si>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</si>
  <si>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</si>
  <si>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</si>
  <si>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</si>
  <si>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</si>
  <si>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</si>
  <si>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</si>
  <si>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</si>
  <si>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</si>
  <si>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</si>
  <si>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</si>
  <si>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</si>
  <si>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</si>
  <si>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</si>
  <si>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</si>
  <si>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</si>
  <si>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</si>
  <si>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</si>
  <si>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</si>
  <si>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</si>
  <si>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</si>
  <si>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</si>
  <si>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</si>
  <si>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</si>
  <si>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</si>
  <si>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</si>
  <si>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</si>
  <si>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</si>
  <si>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</si>
  <si>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</si>
  <si>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</si>
  <si>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</si>
  <si>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</si>
  <si>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</si>
  <si>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</si>
  <si>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</si>
  <si>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</si>
  <si>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</si>
  <si>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</si>
  <si>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</si>
  <si>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</si>
  <si>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</si>
  <si>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</si>
  <si>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</si>
  <si>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</si>
  <si>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</si>
  <si>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</si>
  <si>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</si>
  <si>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</si>
  <si>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</si>
  <si>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</si>
  <si>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</si>
  <si>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</si>
  <si>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</si>
  <si>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</si>
  <si>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</si>
  <si>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</si>
  <si>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</si>
  <si>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</si>
  <si>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</si>
  <si>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</si>
  <si>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</si>
  <si>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</si>
  <si>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</si>
  <si>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</si>
  <si>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</si>
  <si>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</si>
  <si>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</si>
  <si>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</si>
  <si>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</si>
  <si>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</si>
  <si>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</si>
  <si>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</si>
  <si>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</si>
  <si>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</si>
  <si>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</si>
  <si>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</si>
  <si>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</si>
  <si>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</si>
  <si>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</si>
  <si>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</si>
  <si>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</si>
  <si>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</si>
  <si>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</si>
  <si>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</si>
  <si>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</si>
  <si>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</si>
  <si>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</si>
  <si>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</si>
  <si>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</si>
  <si>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</si>
  <si>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</si>
  <si>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</si>
  <si>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</si>
  <si>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</si>
  <si>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</si>
  <si>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</si>
  <si>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</si>
  <si>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</si>
  <si>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</si>
  <si>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</si>
  <si>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</si>
  <si>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</si>
  <si>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</si>
  <si>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</si>
  <si>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</si>
  <si>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</si>
  <si>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</si>
  <si>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</si>
  <si>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</si>
  <si>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</si>
  <si>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</si>
  <si>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</si>
  <si>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</si>
  <si>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</si>
  <si>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</si>
  <si>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</si>
  <si>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</si>
  <si>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</si>
  <si>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</si>
  <si>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</si>
  <si>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</si>
  <si>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</si>
  <si>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</si>
  <si>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</si>
  <si>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</si>
  <si>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</si>
  <si>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</si>
  <si>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</si>
  <si>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</si>
  <si>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</si>
  <si>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</si>
  <si>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</si>
  <si>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</si>
  <si>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</si>
  <si>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</si>
  <si>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</si>
  <si>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</si>
  <si>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</si>
  <si>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</si>
  <si>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</si>
  <si>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</si>
  <si>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</si>
  <si>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</si>
  <si>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</si>
  <si>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</si>
  <si>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</si>
  <si>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</si>
  <si>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</si>
  <si>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</si>
  <si>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</si>
  <si>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</si>
  <si>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</si>
  <si>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</si>
  <si>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</si>
  <si>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</si>
  <si>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</si>
  <si>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</si>
  <si>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</si>
  <si>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</si>
  <si>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</si>
  <si>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</si>
  <si>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</si>
  <si>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</si>
  <si>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</si>
  <si>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</si>
  <si>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</si>
  <si>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</si>
  <si>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</si>
  <si>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</si>
  <si>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</si>
  <si>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</si>
  <si>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</si>
  <si>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</si>
  <si>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</si>
  <si>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</si>
  <si>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</si>
  <si>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</si>
  <si>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</si>
  <si>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</si>
  <si>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</si>
  <si>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</si>
  <si>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</si>
  <si>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</si>
  <si>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</si>
  <si>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</si>
  <si>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</si>
  <si>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</si>
  <si>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</si>
  <si>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</si>
  <si>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</si>
  <si>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</si>
  <si>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</si>
  <si>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</si>
  <si>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</si>
  <si>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</si>
  <si>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</si>
  <si>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</si>
  <si>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</si>
  <si>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</si>
  <si>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</si>
  <si>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</si>
  <si>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</si>
  <si>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</si>
  <si>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</si>
  <si>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</si>
  <si>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</si>
  <si>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</si>
  <si>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</si>
  <si>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</si>
  <si>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</si>
  <si>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</si>
  <si>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</si>
  <si>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</si>
  <si>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</si>
  <si>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</si>
  <si>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</si>
  <si>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</si>
  <si>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</si>
  <si>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</si>
  <si>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</si>
  <si>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</si>
  <si>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</si>
  <si>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</si>
  <si>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</si>
  <si>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</si>
  <si>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</si>
  <si>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</si>
  <si>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</si>
  <si>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</si>
  <si>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</si>
  <si>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</si>
  <si>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</si>
  <si>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</si>
  <si>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</si>
  <si>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</si>
  <si>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</si>
  <si>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</si>
  <si>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</si>
  <si>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</si>
  <si>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</si>
  <si>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</si>
  <si>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</si>
  <si>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</si>
  <si>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</si>
  <si>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</si>
  <si>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</si>
  <si>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</si>
  <si>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</si>
  <si>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</si>
  <si>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</si>
  <si>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</si>
  <si>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</si>
  <si>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</si>
  <si>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</si>
  <si>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</si>
  <si>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</si>
  <si>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</si>
  <si>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</si>
  <si>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</si>
  <si>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</si>
  <si>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</si>
  <si>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</si>
  <si>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</si>
  <si>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</si>
  <si>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</si>
  <si>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</si>
  <si>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</si>
  <si>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</si>
  <si>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</si>
  <si>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</si>
  <si>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</si>
  <si>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</si>
  <si>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</si>
  <si>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</si>
  <si>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</si>
  <si>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</si>
  <si>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</si>
  <si>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</si>
  <si>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</si>
  <si>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</si>
  <si>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</si>
  <si>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</si>
  <si>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</si>
  <si>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</si>
  <si>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</si>
  <si>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</si>
  <si>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</si>
  <si>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</si>
  <si>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</si>
  <si>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</si>
  <si>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</si>
  <si>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</si>
  <si>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</si>
  <si>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</si>
  <si>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</si>
  <si>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</si>
  <si>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</si>
  <si>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</si>
  <si>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</si>
  <si>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</si>
  <si>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</si>
  <si>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</si>
  <si>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</si>
  <si>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</si>
  <si>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</si>
  <si>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</si>
  <si>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</si>
  <si>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</si>
  <si>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</si>
  <si>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</si>
  <si>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</si>
  <si>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</si>
  <si>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</si>
  <si>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</si>
  <si>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</si>
  <si>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</si>
  <si>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</si>
  <si>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</si>
  <si>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</si>
  <si>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</si>
  <si>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</si>
  <si>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</si>
  <si>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</si>
  <si>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</si>
  <si>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</si>
  <si>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</si>
  <si>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</si>
  <si>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</si>
  <si>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</si>
  <si>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</si>
  <si>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</si>
  <si>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</si>
  <si>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</si>
  <si>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</si>
  <si>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</si>
  <si>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</si>
  <si>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</si>
  <si>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</si>
  <si>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</si>
  <si>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</si>
  <si>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</si>
  <si>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</si>
  <si>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</si>
  <si>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</si>
  <si>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</si>
  <si>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</si>
  <si>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</si>
  <si>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</si>
  <si>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</si>
  <si>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</si>
  <si>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</si>
  <si>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</si>
  <si>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</si>
  <si>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</si>
  <si>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</si>
  <si>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</si>
  <si>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</si>
  <si>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</si>
  <si>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</si>
  <si>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</si>
  <si>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</si>
  <si>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</si>
  <si>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</si>
  <si>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</si>
  <si>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</si>
  <si>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</si>
  <si>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</si>
  <si>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</si>
  <si>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</si>
  <si>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</si>
  <si>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</si>
  <si>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</si>
  <si>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</si>
  <si>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</si>
  <si>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</si>
  <si>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</si>
  <si>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</si>
  <si>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</si>
  <si>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</si>
  <si>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</si>
  <si>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</si>
  <si>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</si>
  <si>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</si>
  <si>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</si>
  <si>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</si>
  <si>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</si>
  <si>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</si>
  <si>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</si>
  <si>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</si>
  <si>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</si>
  <si>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</si>
  <si>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</si>
  <si>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</si>
  <si>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</si>
  <si>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</si>
  <si>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</si>
  <si>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</si>
  <si>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</si>
  <si>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</si>
  <si>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</si>
  <si>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</si>
  <si>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</si>
  <si>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</si>
  <si>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</si>
  <si>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</si>
  <si>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</si>
  <si>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</si>
  <si>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</si>
  <si>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</si>
  <si>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</si>
  <si>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</si>
  <si>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</si>
  <si>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</si>
  <si>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</si>
  <si>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</si>
  <si>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</si>
  <si>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</si>
  <si>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</si>
  <si>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</si>
  <si>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</si>
  <si>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</si>
  <si>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</si>
  <si>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</si>
  <si>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</si>
  <si>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</si>
  <si>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</si>
  <si>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</si>
  <si>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</si>
  <si>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</si>
  <si>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</si>
  <si>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</si>
  <si>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</si>
  <si>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</si>
  <si>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</si>
  <si>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</si>
  <si>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</si>
  <si>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</si>
  <si>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</si>
  <si>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</si>
  <si>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</si>
  <si>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</si>
  <si>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</si>
  <si>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</si>
  <si>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</si>
  <si>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</si>
  <si>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</si>
  <si>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</si>
  <si>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</si>
  <si>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</si>
  <si>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</si>
  <si>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</si>
  <si>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</si>
  <si>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</si>
  <si>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</si>
  <si>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</si>
  <si>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</si>
  <si>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</si>
  <si>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</si>
  <si>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</si>
  <si>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</si>
  <si>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</si>
  <si>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</si>
  <si>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</si>
  <si>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</si>
  <si>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</si>
  <si>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</si>
  <si>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</si>
  <si>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</si>
  <si>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</si>
  <si>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</si>
  <si>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</si>
  <si>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</si>
  <si>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</si>
  <si>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</si>
  <si>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</si>
  <si>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</si>
  <si>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</si>
  <si>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</si>
  <si>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</si>
  <si>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</si>
  <si>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</si>
  <si>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</si>
  <si>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</si>
  <si>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</si>
  <si>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</si>
  <si>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</si>
  <si>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</si>
  <si>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</si>
  <si>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</si>
  <si>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</si>
  <si>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</si>
  <si>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</si>
  <si>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</si>
  <si>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</si>
  <si>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</si>
  <si>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</si>
  <si>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</si>
  <si>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</si>
  <si>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</si>
  <si>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</si>
  <si>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</si>
  <si>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</si>
  <si>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</si>
  <si>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</si>
  <si>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</si>
  <si>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</si>
  <si>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</si>
  <si>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</si>
  <si>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</si>
  <si>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</si>
  <si>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</si>
  <si>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</si>
  <si>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</si>
  <si>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</si>
  <si>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</si>
  <si>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</si>
  <si>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</si>
  <si>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</si>
  <si>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</si>
  <si>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</si>
  <si>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</si>
  <si>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</si>
  <si>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</si>
  <si>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</si>
  <si>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</si>
  <si>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</si>
  <si>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</si>
  <si>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</si>
  <si>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</si>
  <si>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</si>
  <si>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</si>
  <si>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</si>
  <si>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</si>
  <si>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</si>
  <si>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</si>
  <si>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</si>
  <si>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</si>
  <si>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</si>
  <si>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</si>
  <si>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</si>
  <si>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</si>
  <si>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</si>
  <si>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</si>
  <si>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</si>
  <si>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</si>
  <si>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</si>
  <si>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</si>
  <si>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</si>
  <si>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</si>
  <si>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</si>
  <si>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</si>
  <si>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</si>
  <si>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</si>
  <si>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</si>
  <si>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</si>
  <si>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</si>
  <si>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</si>
  <si>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</si>
  <si>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</si>
  <si>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</si>
  <si>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</si>
  <si>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</si>
  <si>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</si>
  <si>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</si>
  <si>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</si>
  <si>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</si>
  <si>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</si>
  <si>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</si>
  <si>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</si>
  <si>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</si>
  <si>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</si>
  <si>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</si>
  <si>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</si>
  <si>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</si>
  <si>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</si>
  <si>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</si>
  <si>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</si>
  <si>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</si>
  <si>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</si>
  <si>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</si>
  <si>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</si>
  <si>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</si>
  <si>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</si>
  <si>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</si>
  <si>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</si>
  <si>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</si>
  <si>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</si>
  <si>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</si>
  <si>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</si>
  <si>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</si>
  <si>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</si>
  <si>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</si>
  <si>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</si>
  <si>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</si>
  <si>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</si>
  <si>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</si>
  <si>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</si>
  <si>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</si>
  <si>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</si>
  <si>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</si>
  <si>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</si>
  <si>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</si>
  <si>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</si>
  <si>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</si>
  <si>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</si>
  <si>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</si>
  <si>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</si>
  <si>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</si>
  <si>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</si>
  <si>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</si>
  <si>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</si>
  <si>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</si>
  <si>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</si>
  <si>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</si>
  <si>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</si>
  <si>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</si>
  <si>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</si>
  <si>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</si>
  <si>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</si>
  <si>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</si>
  <si>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</si>
  <si>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</si>
  <si>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</si>
  <si>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</si>
  <si>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</si>
  <si>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</si>
  <si>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</si>
  <si>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</si>
  <si>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</si>
  <si>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</si>
  <si>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</si>
  <si>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</si>
  <si>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</si>
  <si>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</si>
  <si>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</si>
  <si>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</si>
  <si>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</si>
  <si>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</si>
  <si>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</si>
  <si>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</si>
  <si>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</si>
  <si>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</si>
  <si>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</si>
  <si>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</si>
  <si>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</si>
  <si>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</si>
  <si>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</si>
  <si>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</si>
  <si>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</si>
  <si>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</si>
  <si>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</si>
  <si>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</si>
  <si>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</si>
  <si>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</si>
  <si>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</si>
  <si>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</si>
  <si>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</si>
  <si>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</si>
  <si>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</si>
  <si>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</si>
  <si>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</si>
  <si>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</si>
  <si>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</si>
  <si>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</si>
  <si>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</si>
  <si>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</si>
  <si>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</si>
  <si>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</si>
  <si>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</si>
  <si>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</si>
  <si>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</si>
  <si>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</si>
  <si>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</si>
  <si>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</si>
  <si>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</si>
  <si>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</si>
  <si>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</si>
  <si>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</si>
  <si>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</si>
  <si>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</si>
  <si>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</si>
  <si>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</si>
  <si>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</si>
  <si>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</si>
  <si>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</si>
  <si>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</si>
  <si>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</si>
  <si>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</si>
  <si>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</si>
  <si>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</si>
  <si>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</si>
  <si>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</si>
  <si>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</si>
  <si>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</si>
  <si>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</si>
  <si>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</si>
  <si>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</si>
  <si>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</si>
  <si>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</si>
  <si>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</si>
  <si>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</si>
  <si>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</si>
  <si>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</si>
  <si>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</si>
  <si>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</si>
  <si>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</si>
  <si>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</si>
  <si>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</si>
  <si>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</si>
  <si>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</si>
  <si>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</si>
  <si>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</si>
  <si>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</si>
  <si>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</si>
  <si>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</si>
  <si>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</si>
  <si>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</si>
  <si>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</si>
  <si>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</si>
  <si>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</si>
  <si>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</si>
  <si>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</si>
  <si>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</si>
  <si>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</si>
  <si>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</si>
  <si>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</si>
  <si>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</si>
  <si>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</si>
  <si>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</si>
  <si>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</si>
  <si>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</si>
  <si>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</si>
  <si>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</si>
  <si>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</si>
  <si>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</si>
  <si>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</si>
  <si>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</si>
  <si>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</si>
  <si>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</si>
  <si>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</si>
  <si>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</si>
  <si>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</si>
  <si>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</si>
  <si>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</si>
  <si>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</si>
  <si>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</si>
  <si>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</si>
  <si>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</si>
  <si>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</si>
  <si>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</si>
  <si>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</si>
  <si>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</si>
  <si>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</si>
  <si>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</si>
  <si>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</si>
  <si>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</si>
  <si>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</si>
  <si>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</si>
  <si>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</si>
  <si>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</si>
  <si>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</si>
  <si>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</si>
  <si>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</si>
  <si>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</si>
  <si>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</si>
  <si>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</si>
  <si>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</si>
  <si>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</si>
  <si>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</si>
  <si>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</si>
  <si>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</si>
  <si>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</si>
  <si>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</si>
  <si>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</si>
  <si>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</si>
  <si>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</si>
  <si>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</si>
  <si>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</si>
  <si>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</si>
  <si>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</si>
  <si>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</si>
  <si>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</si>
  <si>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</si>
  <si>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</si>
  <si>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</si>
  <si>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</si>
  <si>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</si>
  <si>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</si>
  <si>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</si>
  <si>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</si>
  <si>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</si>
  <si>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</si>
  <si>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</si>
  <si>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</si>
  <si>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</si>
  <si>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</si>
  <si>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</si>
  <si>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</si>
  <si>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</si>
  <si>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</si>
  <si>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</si>
  <si>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</si>
  <si>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</si>
  <si>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</si>
  <si>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</si>
  <si>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</si>
  <si>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</si>
  <si>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</si>
  <si>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</si>
  <si>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</si>
  <si>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</si>
  <si>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</si>
  <si>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</si>
  <si>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</si>
  <si>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</si>
  <si>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</si>
  <si>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</si>
  <si>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</si>
  <si>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</si>
  <si>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</si>
  <si>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</si>
  <si>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</si>
  <si>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</si>
  <si>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</si>
  <si>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</si>
  <si>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</si>
  <si>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</si>
  <si>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</si>
  <si>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</si>
  <si>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</si>
  <si>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</si>
  <si>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</si>
  <si>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</si>
  <si>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</si>
  <si>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</si>
  <si>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</si>
  <si>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</si>
  <si>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</si>
  <si>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</si>
  <si>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</si>
  <si>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</si>
  <si>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</si>
  <si>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</si>
  <si>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</si>
  <si>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</si>
  <si>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</si>
  <si>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</si>
  <si>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</si>
  <si>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</si>
  <si>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</si>
  <si>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</si>
  <si>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</si>
  <si>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</si>
  <si>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</si>
  <si>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</si>
  <si>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</si>
  <si>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</si>
  <si>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</si>
  <si>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</si>
  <si>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</si>
  <si>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</si>
  <si>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</si>
  <si>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</si>
  <si>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</si>
  <si>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</si>
  <si>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</si>
  <si>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</si>
  <si>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</si>
  <si>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</si>
  <si>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</si>
  <si>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</si>
  <si>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</si>
  <si>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</si>
  <si>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</si>
  <si>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</si>
  <si>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</si>
  <si>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</si>
  <si>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</si>
  <si>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</si>
  <si>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</si>
  <si>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</si>
  <si>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</si>
  <si>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</si>
  <si>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</si>
  <si>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</si>
  <si>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</si>
  <si>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</si>
  <si>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</si>
  <si>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</si>
  <si>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</si>
  <si>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</si>
  <si>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</si>
  <si>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</si>
  <si>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</si>
  <si>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</si>
  <si>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</si>
  <si>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</si>
  <si>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</si>
  <si>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</si>
  <si>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</si>
  <si>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</si>
  <si>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</si>
  <si>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</si>
  <si>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</si>
  <si>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</si>
  <si>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</si>
  <si>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</si>
  <si>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</si>
  <si>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</si>
  <si>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</si>
  <si>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</si>
  <si>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</si>
  <si>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</si>
  <si>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</si>
  <si>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</si>
  <si>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</si>
  <si>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</si>
  <si>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</si>
  <si>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</si>
  <si>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</si>
  <si>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</si>
  <si>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</si>
  <si>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</si>
  <si>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</si>
  <si>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</si>
  <si>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</si>
  <si>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</si>
  <si>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</si>
  <si>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</si>
  <si>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</si>
  <si>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</si>
  <si>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</si>
  <si>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</si>
  <si>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</si>
  <si>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</si>
  <si>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</si>
  <si>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</si>
  <si>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</si>
  <si>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</si>
  <si>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</si>
  <si>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</si>
  <si>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</si>
  <si>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</si>
  <si>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</si>
  <si>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</si>
  <si>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</si>
  <si>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</si>
  <si>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</si>
  <si>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</si>
  <si>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</si>
  <si>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</si>
  <si>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</si>
  <si>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</si>
  <si>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</si>
  <si>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</si>
  <si>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</si>
  <si>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</si>
  <si>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</si>
  <si>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</si>
  <si>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</si>
  <si>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</si>
  <si>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</si>
  <si>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</si>
  <si>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</si>
  <si>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</si>
  <si>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</si>
  <si>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</si>
  <si>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</si>
  <si>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</si>
  <si>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</si>
  <si>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</si>
  <si>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</si>
  <si>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</si>
  <si>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</si>
  <si>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</si>
  <si>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</si>
  <si>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</si>
  <si>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</si>
  <si>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</si>
  <si>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</si>
  <si>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</si>
  <si>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</si>
  <si>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</si>
  <si>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</si>
  <si>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</si>
  <si>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</si>
  <si>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</si>
  <si>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</si>
  <si>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</si>
  <si>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</si>
  <si>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</si>
  <si>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</si>
  <si>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</si>
  <si>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</si>
  <si>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</si>
  <si>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</si>
  <si>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</si>
  <si>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</si>
  <si>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</si>
  <si>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</si>
  <si>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</si>
  <si>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</si>
  <si>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</si>
  <si>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</si>
  <si>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</si>
  <si>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</si>
  <si>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</si>
  <si>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</si>
  <si>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</si>
  <si>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</si>
  <si>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</si>
  <si>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</si>
  <si>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</si>
  <si>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</si>
  <si>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</si>
  <si>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</si>
  <si>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</si>
  <si>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</si>
  <si>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</si>
  <si>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</si>
  <si>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</si>
  <si>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</si>
  <si>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</si>
  <si>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</si>
  <si>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</si>
  <si>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</si>
  <si>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</si>
  <si>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</si>
  <si>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</si>
  <si>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</si>
  <si>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</si>
  <si>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</si>
  <si>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</si>
  <si>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</si>
  <si>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</si>
  <si>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</si>
  <si>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</si>
  <si>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</si>
  <si>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</si>
  <si>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</si>
  <si>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</si>
  <si>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</si>
  <si>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</si>
  <si>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</si>
  <si>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</si>
  <si>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</si>
  <si>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</si>
  <si>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</si>
  <si>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</si>
  <si>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</si>
  <si>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</si>
  <si>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</si>
  <si>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</si>
  <si>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</si>
  <si>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</si>
  <si>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</si>
  <si>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</si>
  <si>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</si>
  <si>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</si>
  <si>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</si>
  <si>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</si>
  <si>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</si>
  <si>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</si>
  <si>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</si>
  <si>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</si>
  <si>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</si>
  <si>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</si>
  <si>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</si>
  <si>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</si>
  <si>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</si>
  <si>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</si>
  <si>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</si>
  <si>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</si>
  <si>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</si>
  <si>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</si>
  <si>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</si>
  <si>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</si>
  <si>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</si>
  <si>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</si>
  <si>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</si>
  <si>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</si>
  <si>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</si>
  <si>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</si>
  <si>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</si>
  <si>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</si>
  <si>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</si>
  <si>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</si>
  <si>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</si>
  <si>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</si>
  <si>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</si>
  <si>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</si>
  <si>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</si>
  <si>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</si>
  <si>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</si>
  <si>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</si>
  <si>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</si>
  <si>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</si>
  <si>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</si>
  <si>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</si>
  <si>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</si>
  <si>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</si>
  <si>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</si>
  <si>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</si>
  <si>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</si>
  <si>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</si>
  <si>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</si>
  <si>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</si>
  <si>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</si>
  <si>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</si>
  <si>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</si>
  <si>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</si>
  <si>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</si>
  <si>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</si>
  <si>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</si>
  <si>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</si>
  <si>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</si>
  <si>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</si>
  <si>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</si>
  <si>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</si>
  <si>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</si>
  <si>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</si>
  <si>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</si>
  <si>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</si>
  <si>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</si>
  <si>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</si>
  <si>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</si>
  <si>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</si>
  <si>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</si>
  <si>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</si>
  <si>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</si>
  <si>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</si>
  <si>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</si>
  <si>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</si>
  <si>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</si>
  <si>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</si>
  <si>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</si>
  <si>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</si>
  <si>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</si>
  <si>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</si>
  <si>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</si>
  <si>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</si>
  <si>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</si>
  <si>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</si>
  <si>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</si>
  <si>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</si>
  <si>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</si>
  <si>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</si>
  <si>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</si>
  <si>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</si>
  <si>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</si>
  <si>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</si>
  <si>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</si>
  <si>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</si>
  <si>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</si>
  <si>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</si>
  <si>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</si>
  <si>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</si>
  <si>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</si>
  <si>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</si>
  <si>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</si>
  <si>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</si>
  <si>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</si>
  <si>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</si>
  <si>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</si>
  <si>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</si>
  <si>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</si>
  <si>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</si>
  <si>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</si>
  <si>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</si>
  <si>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</si>
  <si>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</si>
  <si>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</si>
  <si>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</si>
  <si>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</si>
  <si>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</si>
  <si>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</si>
  <si>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</si>
  <si>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</si>
  <si>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</si>
  <si>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</si>
  <si>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</si>
  <si>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</si>
  <si>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</si>
  <si>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</si>
  <si>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</si>
  <si>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</si>
  <si>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</si>
  <si>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</si>
  <si>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</si>
  <si>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</si>
  <si>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</si>
  <si>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</si>
  <si>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</si>
  <si>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</si>
  <si>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</si>
  <si>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</si>
  <si>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</si>
  <si>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</si>
  <si>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</si>
  <si>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</si>
  <si>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</si>
  <si>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</si>
  <si>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</si>
  <si>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</si>
  <si>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</si>
  <si>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</si>
  <si>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</si>
  <si>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</si>
  <si>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</si>
  <si>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</si>
  <si>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</si>
  <si>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</si>
  <si>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</si>
  <si>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</si>
  <si>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</si>
  <si>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</si>
  <si>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</si>
  <si>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</si>
  <si>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</si>
  <si>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</si>
  <si>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</si>
  <si>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</si>
  <si>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</si>
  <si>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</si>
  <si>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</si>
  <si>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</si>
  <si>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</si>
  <si>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</si>
  <si>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</si>
  <si>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</si>
  <si>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</si>
  <si>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</si>
  <si>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</si>
  <si>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</si>
  <si>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</si>
  <si>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</si>
  <si>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</si>
  <si>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</si>
  <si>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</si>
  <si>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</si>
  <si>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</si>
  <si>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</si>
  <si>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</si>
  <si>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</si>
  <si>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</si>
  <si>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</si>
  <si>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</si>
  <si>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</si>
  <si>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</si>
  <si>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</si>
  <si>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</si>
  <si>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</si>
  <si>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</si>
  <si>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</si>
  <si>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</si>
  <si>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</si>
  <si>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</si>
  <si>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</si>
  <si>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</si>
  <si>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</si>
  <si>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</si>
  <si>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</si>
  <si>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</si>
  <si>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</si>
  <si>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</si>
  <si>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</si>
  <si>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</si>
  <si>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</si>
  <si>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</si>
  <si>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</si>
  <si>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</si>
  <si>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</si>
  <si>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</si>
  <si>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</si>
  <si>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</si>
  <si>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</si>
  <si>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</si>
  <si>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</si>
  <si>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</si>
  <si>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</si>
  <si>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</si>
  <si>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</si>
  <si>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</si>
  <si>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</si>
  <si>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</si>
  <si>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</si>
  <si>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</si>
  <si>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</si>
  <si>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</si>
  <si>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</si>
  <si>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</si>
  <si>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</si>
  <si>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</si>
  <si>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</si>
  <si>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</si>
  <si>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</si>
  <si>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</si>
  <si>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</si>
  <si>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</si>
  <si>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</si>
  <si>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</si>
  <si>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</si>
  <si>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</si>
  <si>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</si>
  <si>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</si>
  <si>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</si>
  <si>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</si>
  <si>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</si>
  <si>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</si>
  <si>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</si>
  <si>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</si>
  <si>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</si>
  <si>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</si>
  <si>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</si>
  <si>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</si>
  <si>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</si>
  <si>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</si>
  <si>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</si>
  <si>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</si>
  <si>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</si>
  <si>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</si>
  <si>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</si>
  <si>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</si>
  <si>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</si>
  <si>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</si>
  <si>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</si>
  <si>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</si>
  <si>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</si>
  <si>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</si>
  <si>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</si>
  <si>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</si>
  <si>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</si>
  <si>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</si>
  <si>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</si>
  <si>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</si>
  <si>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</si>
  <si>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</si>
  <si>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</si>
  <si>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</si>
  <si>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</si>
  <si>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</si>
  <si>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</si>
  <si>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</si>
  <si>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</si>
  <si>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</si>
  <si>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</si>
  <si>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</si>
  <si>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</si>
  <si>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</si>
  <si>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</si>
  <si>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</si>
  <si>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</si>
  <si>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</si>
  <si>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</si>
  <si>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</si>
  <si>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</si>
  <si>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</si>
  <si>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</si>
  <si>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</si>
  <si>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</si>
  <si>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</si>
  <si>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</si>
  <si>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</si>
  <si>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</si>
  <si>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</si>
  <si>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</si>
  <si>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</si>
  <si>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</si>
  <si>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</si>
  <si>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</si>
  <si>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</si>
  <si>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</si>
  <si>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</si>
  <si>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</si>
  <si>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</si>
  <si>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</si>
  <si>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</si>
  <si>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</si>
  <si>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</si>
  <si>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</si>
  <si>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</si>
  <si>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</si>
  <si>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</si>
  <si>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</si>
  <si>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</si>
  <si>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</si>
  <si>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</si>
  <si>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</si>
  <si>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</si>
  <si>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</si>
  <si>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</si>
  <si>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</si>
  <si>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</si>
  <si>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</si>
  <si>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</si>
  <si>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</si>
  <si>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</si>
  <si>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</si>
  <si>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</si>
  <si>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</si>
  <si>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</si>
  <si>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</si>
  <si>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</si>
  <si>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</si>
  <si>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</si>
  <si>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</si>
  <si>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</si>
  <si>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</si>
  <si>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</si>
  <si>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</si>
  <si>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</si>
  <si>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</si>
  <si>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</si>
  <si>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</si>
  <si>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</si>
  <si>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</si>
  <si>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</si>
  <si>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</si>
  <si>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</si>
  <si>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</si>
  <si>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</si>
  <si>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</si>
  <si>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</si>
  <si>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</si>
  <si>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</si>
  <si>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</si>
  <si>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</si>
  <si>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</si>
  <si>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</si>
  <si>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</si>
  <si>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</si>
  <si>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</si>
  <si>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</si>
  <si>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</si>
  <si>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</si>
  <si>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</si>
  <si>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</si>
  <si>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</si>
  <si>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</si>
  <si>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</si>
  <si>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</si>
  <si>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</si>
  <si>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</si>
  <si>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</si>
  <si>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</si>
  <si>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</si>
  <si>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</si>
  <si>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</si>
  <si>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</si>
  <si>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</si>
  <si>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</si>
  <si>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</si>
  <si>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</si>
  <si>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</si>
  <si>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</si>
  <si>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</si>
  <si>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</si>
  <si>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</si>
  <si>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</si>
  <si>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</si>
  <si>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</si>
  <si>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</si>
  <si>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</si>
  <si>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</si>
  <si>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</si>
  <si>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</si>
  <si>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</si>
  <si>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</si>
  <si>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</si>
  <si>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</si>
  <si>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</si>
  <si>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</si>
  <si>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</si>
  <si>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</si>
  <si>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</si>
  <si>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</si>
  <si>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</si>
  <si>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</si>
  <si>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</si>
  <si>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</si>
  <si>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</si>
  <si>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</si>
  <si>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</si>
  <si>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</si>
  <si>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</si>
  <si>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</si>
  <si>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</si>
  <si>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</si>
  <si>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</si>
  <si>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</si>
  <si>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</si>
  <si>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</si>
  <si>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</si>
  <si>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</si>
  <si>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</si>
  <si>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</si>
  <si>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</si>
  <si>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</si>
  <si>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</si>
  <si>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</si>
  <si>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</si>
  <si>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</si>
  <si>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</si>
  <si>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</si>
  <si>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</si>
  <si>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</si>
  <si>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</si>
  <si>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</si>
  <si>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</si>
  <si>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</si>
  <si>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</si>
  <si>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</si>
  <si>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</si>
  <si>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</si>
  <si>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</si>
  <si>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</si>
  <si>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</si>
  <si>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</si>
  <si>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</si>
  <si>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</si>
  <si>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</si>
  <si>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</si>
  <si>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</si>
  <si>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</si>
  <si>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</si>
  <si>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</si>
  <si>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</si>
  <si>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</si>
  <si>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</si>
  <si>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</si>
  <si>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</si>
  <si>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</si>
  <si>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</si>
  <si>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</si>
  <si>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</si>
  <si>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</si>
  <si>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</si>
  <si>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</si>
  <si>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</si>
  <si>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</si>
  <si>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</si>
  <si>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</si>
  <si>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</si>
  <si>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</si>
  <si>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</si>
  <si>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</si>
  <si>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</si>
  <si>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</si>
  <si>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</si>
  <si>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</si>
  <si>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</si>
  <si>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</si>
  <si>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</si>
  <si>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</si>
  <si>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</si>
  <si>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</si>
  <si>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</si>
  <si>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</si>
  <si>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</si>
  <si>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</si>
  <si>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</si>
  <si>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</si>
  <si>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</si>
  <si>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</si>
  <si>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</si>
  <si>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</si>
  <si>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</si>
  <si>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</si>
  <si>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</si>
  <si>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</si>
  <si>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</si>
  <si>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</si>
  <si>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</si>
  <si>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</si>
  <si>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</si>
  <si>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</si>
  <si>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</si>
  <si>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</si>
  <si>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</si>
  <si>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</si>
  <si>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</si>
  <si>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</si>
  <si>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</si>
  <si>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</si>
  <si>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</si>
  <si>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</si>
  <si>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</si>
  <si>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</si>
  <si>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</si>
  <si>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</si>
  <si>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</si>
  <si>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</si>
  <si>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</si>
  <si>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</si>
  <si>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</si>
  <si>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</si>
  <si>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</si>
  <si>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</si>
  <si>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</si>
  <si>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</si>
  <si>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</si>
  <si>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</si>
  <si>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</si>
  <si>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</si>
  <si>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</si>
  <si>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</si>
  <si>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</si>
  <si>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</si>
  <si>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</si>
  <si>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</si>
  <si>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</si>
  <si>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</si>
  <si>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</si>
  <si>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</si>
  <si>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</si>
  <si>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</si>
  <si>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</si>
  <si>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</si>
  <si>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</si>
  <si>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</si>
  <si>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</si>
  <si>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</si>
  <si>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</si>
  <si>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</si>
  <si>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</si>
  <si>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</si>
  <si>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</si>
  <si>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</si>
  <si>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</si>
  <si>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</si>
  <si>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</si>
  <si>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</si>
  <si>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</si>
  <si>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</si>
  <si>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</si>
  <si>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</si>
  <si>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</si>
  <si>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</si>
  <si>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</si>
  <si>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</si>
  <si>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</si>
  <si>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</si>
  <si>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</si>
  <si>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</si>
  <si>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</si>
  <si>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</si>
  <si>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</si>
  <si>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</si>
  <si>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</si>
  <si>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</si>
  <si>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</si>
  <si>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</si>
  <si>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</si>
  <si>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</si>
  <si>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</si>
  <si>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</si>
  <si>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</si>
  <si>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</si>
  <si>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</si>
  <si>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</si>
  <si>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</si>
  <si>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</si>
  <si>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</si>
  <si>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</si>
  <si>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</si>
  <si>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</si>
  <si>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</si>
  <si>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</si>
  <si>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</si>
  <si>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</si>
  <si>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</si>
  <si>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</si>
  <si>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</si>
  <si>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</si>
  <si>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</si>
  <si>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</si>
  <si>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</si>
  <si>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</si>
  <si>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</si>
  <si>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</si>
  <si>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</si>
  <si>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</si>
  <si>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</si>
  <si>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</si>
  <si>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</si>
  <si>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</si>
  <si>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</si>
  <si>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</si>
  <si>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</si>
  <si>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</si>
  <si>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</si>
  <si>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</si>
  <si>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</si>
  <si>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</si>
  <si>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</si>
  <si>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</si>
  <si>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</si>
  <si>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</si>
  <si>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</si>
  <si>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</si>
  <si>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</si>
  <si>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</si>
  <si>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</si>
  <si>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</si>
  <si>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</si>
  <si>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</si>
  <si>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</si>
  <si>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</si>
  <si>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</si>
  <si>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</si>
  <si>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</si>
  <si>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</si>
  <si>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</si>
  <si>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</si>
  <si>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</si>
  <si>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</si>
  <si>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</si>
  <si>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</si>
  <si>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</si>
  <si>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</si>
  <si>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</si>
  <si>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</si>
  <si>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</si>
  <si>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</si>
  <si>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</si>
  <si>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</si>
  <si>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</si>
  <si>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</si>
  <si>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</si>
  <si>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</si>
  <si>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</si>
  <si>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</si>
  <si>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</si>
  <si>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</si>
  <si>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</si>
  <si>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</si>
  <si>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</si>
  <si>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</si>
  <si>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</si>
  <si>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</si>
  <si>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</si>
  <si>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</si>
  <si>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</si>
  <si>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</si>
  <si>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</si>
  <si>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</si>
  <si>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</si>
  <si>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</si>
  <si>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</si>
  <si>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</si>
  <si>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</si>
  <si>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</si>
  <si>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</si>
  <si>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</si>
  <si>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</si>
  <si>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</si>
  <si>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</si>
  <si>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</si>
  <si>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</si>
  <si>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</si>
  <si>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</si>
  <si>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</si>
  <si>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</si>
  <si>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</si>
  <si>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</si>
  <si>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</si>
  <si>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</si>
  <si>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</si>
  <si>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</si>
  <si>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</si>
  <si>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</si>
  <si>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</si>
  <si>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</si>
  <si>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</si>
  <si>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</si>
  <si>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</si>
  <si>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</si>
  <si>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</si>
  <si>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</si>
  <si>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</si>
  <si>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</si>
  <si>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</si>
  <si>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</si>
  <si>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</si>
  <si>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</si>
  <si>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</si>
  <si>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</si>
  <si>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</si>
  <si>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</si>
  <si>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</si>
  <si>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</si>
  <si>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</si>
  <si>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</si>
  <si>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</si>
  <si>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</si>
  <si>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</si>
  <si>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</si>
  <si>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</si>
  <si>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</si>
  <si>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</si>
  <si>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</si>
  <si>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</si>
  <si>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</si>
  <si>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</si>
  <si>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</si>
  <si>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</si>
  <si>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</si>
  <si>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</si>
  <si>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</si>
  <si>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</si>
  <si>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</si>
  <si>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</si>
  <si>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</si>
  <si>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</si>
  <si>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</si>
  <si>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</si>
  <si>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</si>
  <si>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</si>
  <si>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</si>
  <si>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</si>
  <si>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</si>
  <si>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</si>
  <si>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</si>
  <si>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</si>
  <si>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</si>
  <si>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</si>
  <si>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</si>
  <si>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</si>
  <si>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</si>
  <si>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</si>
  <si>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</si>
  <si>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</si>
  <si>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</si>
  <si>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</si>
  <si>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</si>
  <si>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</si>
  <si>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</si>
  <si>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</si>
  <si>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</si>
  <si>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</si>
  <si>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</si>
  <si>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</si>
  <si>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</si>
  <si>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</si>
  <si>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</si>
  <si>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</si>
  <si>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</si>
  <si>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</si>
  <si>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</si>
  <si>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</si>
  <si>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</si>
  <si>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</si>
  <si>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</si>
  <si>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</si>
  <si>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</si>
  <si>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</si>
  <si>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</si>
  <si>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</si>
  <si>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</si>
  <si>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</si>
  <si>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</si>
  <si>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</si>
  <si>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</si>
  <si>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</si>
  <si>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</si>
  <si>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</si>
  <si>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</si>
  <si>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</si>
  <si>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</si>
  <si>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</si>
  <si>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</si>
  <si>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</si>
  <si>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</si>
  <si>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</si>
  <si>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</si>
  <si>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</si>
  <si>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</si>
  <si>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</si>
  <si>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</si>
  <si>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</si>
  <si>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</si>
  <si>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</si>
  <si>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</si>
  <si>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</si>
  <si>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</si>
  <si>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</si>
  <si>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</si>
  <si>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</si>
  <si>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</si>
  <si>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</si>
  <si>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</si>
  <si>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</si>
  <si>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</si>
  <si>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</si>
  <si>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</si>
  <si>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</si>
  <si>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</si>
  <si>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</si>
  <si>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</si>
  <si>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</si>
  <si>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</si>
  <si>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</si>
  <si>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</si>
  <si>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</si>
  <si>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</si>
  <si>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</si>
  <si>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</si>
  <si>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</si>
  <si>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</si>
  <si>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</si>
  <si>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</si>
  <si>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</si>
  <si>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</si>
  <si>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</si>
  <si>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</si>
  <si>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</si>
  <si>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</si>
  <si>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</si>
  <si>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</si>
  <si>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</si>
  <si>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</si>
  <si>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</si>
  <si>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</si>
  <si>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</si>
  <si>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</si>
  <si>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</si>
  <si>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</si>
  <si>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</si>
  <si>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</si>
  <si>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</si>
  <si>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</si>
  <si>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</si>
  <si>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</si>
  <si>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</si>
  <si>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</si>
  <si>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</si>
  <si>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</si>
  <si>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</si>
  <si>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</si>
  <si>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</si>
  <si>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</si>
  <si>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</si>
  <si>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</si>
  <si>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</si>
  <si>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</si>
  <si>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</si>
  <si>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</si>
  <si>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</si>
  <si>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</si>
  <si>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</si>
  <si>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</si>
  <si>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</si>
  <si>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</si>
  <si>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</si>
  <si>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</si>
  <si>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</si>
  <si>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</si>
  <si>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</si>
  <si>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</si>
  <si>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</si>
  <si>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</si>
  <si>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</si>
  <si>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</si>
  <si>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</si>
  <si>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</si>
  <si>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</si>
  <si>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</si>
  <si>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</si>
  <si>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</si>
  <si>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</si>
  <si>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</si>
  <si>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</si>
  <si>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</si>
  <si>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</si>
  <si>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</si>
  <si>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</si>
  <si>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</si>
  <si>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</si>
  <si>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</si>
  <si>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</si>
  <si>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</si>
  <si>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</si>
  <si>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</si>
  <si>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</si>
  <si>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</si>
  <si>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</si>
  <si>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</si>
  <si>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</si>
  <si>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</si>
  <si>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</si>
  <si>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</si>
  <si>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</si>
  <si>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</si>
  <si>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</si>
  <si>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</si>
  <si>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</si>
  <si>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</si>
  <si>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</si>
  <si>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</si>
  <si>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</si>
  <si>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</si>
  <si>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</si>
  <si>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</si>
  <si>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</si>
  <si>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</si>
  <si>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</si>
  <si>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</si>
  <si>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</si>
  <si>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</si>
  <si>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</si>
  <si>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</si>
  <si>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</si>
  <si>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</si>
  <si>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</si>
  <si>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</si>
  <si>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</si>
  <si>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</si>
  <si>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</si>
  <si>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</si>
  <si>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</si>
  <si>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</si>
  <si>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</si>
  <si>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</si>
  <si>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</si>
  <si>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</si>
  <si>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</si>
  <si>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</si>
  <si>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</si>
  <si>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</si>
  <si>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</si>
  <si>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</si>
  <si>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</si>
  <si>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</si>
  <si>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</si>
  <si>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</si>
  <si>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</si>
  <si>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</si>
  <si>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</si>
  <si>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</si>
  <si>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</si>
  <si>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</si>
  <si>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</si>
  <si>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</si>
  <si>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</si>
  <si>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</si>
  <si>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</si>
  <si>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</si>
  <si>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</si>
  <si>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</si>
  <si>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</si>
  <si>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</si>
  <si>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</si>
  <si>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</si>
  <si>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</si>
  <si>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</si>
  <si>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</si>
  <si>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</si>
  <si>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</si>
  <si>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</si>
  <si>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</si>
  <si>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</si>
  <si>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</si>
  <si>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</si>
  <si>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</si>
  <si>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</si>
  <si>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</si>
  <si>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</si>
  <si>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</si>
  <si>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</si>
  <si>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</si>
  <si>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</si>
  <si>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</si>
  <si>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</si>
  <si>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</si>
  <si>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</si>
  <si>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</si>
  <si>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</si>
  <si>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</si>
  <si>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</si>
  <si>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</si>
  <si>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</si>
  <si>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</si>
  <si>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</si>
  <si>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</si>
  <si>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</si>
  <si>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</si>
  <si>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</si>
  <si>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</si>
  <si>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</si>
  <si>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</si>
  <si>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</si>
  <si>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</si>
  <si>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</si>
  <si>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</si>
  <si>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</si>
  <si>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</si>
  <si>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</si>
  <si>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</si>
  <si>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</si>
  <si>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</si>
  <si>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</si>
  <si>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</si>
  <si>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</si>
  <si>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</si>
  <si>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</si>
  <si>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</si>
  <si>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</si>
  <si>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</si>
  <si>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</si>
  <si>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</si>
  <si>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</si>
  <si>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</si>
  <si>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</si>
  <si>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</si>
  <si>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</si>
  <si>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</si>
  <si>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</si>
  <si>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</si>
  <si>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</si>
  <si>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</si>
  <si>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</si>
  <si>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</si>
  <si>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</si>
  <si>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</si>
  <si>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</si>
  <si>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</si>
  <si>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</si>
  <si>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</si>
  <si>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</si>
  <si>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</si>
  <si>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</si>
  <si>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</si>
  <si>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</si>
  <si>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</si>
  <si>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</si>
  <si>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</si>
  <si>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</si>
  <si>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</si>
  <si>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</si>
  <si>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</si>
  <si>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</si>
  <si>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</si>
  <si>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</si>
  <si>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</si>
  <si>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</si>
  <si>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</si>
  <si>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</si>
  <si>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</si>
  <si>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</si>
  <si>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</si>
  <si>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</si>
  <si>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</si>
  <si>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</si>
  <si>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</si>
  <si>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</si>
  <si>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</si>
  <si>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</si>
  <si>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</si>
  <si>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</si>
  <si>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</si>
  <si>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</si>
  <si>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</si>
  <si>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</si>
  <si>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</si>
  <si>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</si>
  <si>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</si>
  <si>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</si>
  <si>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</si>
  <si>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</si>
  <si>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</si>
  <si>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</si>
  <si>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</si>
  <si>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</si>
  <si>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</si>
  <si>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</si>
  <si>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</si>
  <si>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</si>
  <si>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</si>
  <si>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</si>
  <si>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</si>
  <si>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</si>
  <si>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</si>
  <si>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</si>
  <si>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</si>
  <si>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</si>
  <si>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</si>
  <si>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</si>
  <si>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</si>
  <si>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</si>
  <si>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</si>
  <si>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</si>
  <si>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</si>
  <si>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</si>
  <si>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</si>
  <si>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</si>
  <si>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</si>
  <si>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</si>
  <si>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</si>
  <si>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</si>
  <si>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</si>
  <si>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</si>
  <si>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</si>
  <si>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</si>
  <si>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</si>
  <si>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</si>
  <si>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</si>
  <si>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</si>
  <si>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</si>
  <si>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</si>
  <si>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</si>
  <si>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</si>
  <si>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</si>
  <si>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</si>
  <si>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</si>
  <si>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</si>
  <si>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</si>
  <si>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</si>
  <si>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</si>
  <si>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</si>
  <si>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</si>
  <si>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</si>
  <si>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</si>
  <si>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</si>
  <si>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</si>
  <si>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</si>
  <si>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</si>
  <si>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</si>
  <si>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</si>
  <si>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</si>
  <si>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</si>
  <si>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</si>
  <si>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</si>
  <si>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</si>
  <si>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</si>
  <si>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</si>
  <si>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</si>
  <si>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</si>
  <si>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</si>
  <si>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</si>
  <si>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</si>
  <si>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</si>
  <si>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</si>
  <si>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</si>
  <si>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</si>
  <si>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</si>
  <si>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</si>
  <si>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</si>
  <si>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</si>
  <si>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</si>
  <si>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</si>
  <si>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</si>
  <si>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</si>
  <si>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</si>
  <si>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</si>
  <si>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</si>
  <si>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</si>
  <si>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</si>
  <si>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</si>
  <si>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</si>
  <si>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</si>
  <si>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</si>
  <si>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</si>
  <si>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</si>
  <si>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</si>
  <si>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</si>
  <si>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</si>
  <si>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</si>
  <si>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</si>
  <si>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</si>
  <si>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</si>
  <si>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</si>
  <si>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</si>
  <si>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</si>
  <si>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</si>
  <si>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</si>
  <si>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</si>
  <si>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</si>
  <si>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</si>
  <si>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</si>
  <si>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</si>
  <si>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</si>
  <si>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</si>
  <si>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</si>
  <si>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</si>
  <si>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</si>
  <si>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</si>
  <si>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</si>
  <si>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</si>
  <si>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</si>
  <si>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</si>
  <si>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</si>
  <si>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</si>
  <si>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</si>
  <si>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</si>
  <si>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</si>
  <si>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</si>
  <si>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</si>
  <si>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</si>
  <si>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</si>
  <si>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</si>
  <si>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</si>
  <si>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</si>
  <si>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</si>
  <si>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</si>
  <si>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</si>
  <si>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</si>
  <si>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</si>
  <si>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</si>
  <si>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</si>
  <si>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</si>
  <si>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</si>
  <si>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</si>
  <si>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</si>
  <si>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</si>
  <si>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</si>
  <si>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</si>
  <si>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</si>
  <si>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</si>
  <si>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</si>
  <si>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</si>
  <si>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</si>
  <si>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</si>
  <si>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</si>
  <si>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</si>
  <si>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</si>
  <si>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</si>
  <si>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</si>
  <si>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</si>
  <si>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</si>
  <si>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</si>
  <si>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</si>
  <si>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</si>
  <si>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</si>
  <si>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</si>
  <si>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</si>
  <si>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</si>
  <si>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</si>
  <si>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</si>
  <si>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</si>
  <si>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</si>
  <si>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</si>
  <si>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</si>
  <si>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</si>
  <si>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</si>
  <si>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</si>
  <si>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</si>
  <si>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</si>
  <si>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</si>
  <si>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</si>
  <si>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</si>
  <si>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</si>
  <si>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</si>
  <si>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</si>
  <si>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</si>
  <si>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</si>
  <si>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</si>
  <si>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</si>
  <si>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</si>
  <si>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</si>
  <si>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</si>
  <si>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</si>
  <si>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</si>
  <si>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</si>
  <si>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</si>
  <si>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</si>
  <si>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</si>
  <si>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</si>
  <si>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</si>
  <si>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</si>
  <si>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</si>
  <si>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</si>
  <si>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</si>
  <si>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</si>
  <si>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</si>
  <si>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</si>
  <si>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</si>
  <si>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</si>
  <si>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</si>
  <si>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</si>
  <si>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</si>
  <si>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</si>
  <si>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</si>
  <si>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</si>
  <si>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</si>
  <si>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</si>
  <si>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</si>
  <si>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</si>
  <si>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</si>
  <si>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</si>
  <si>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</si>
  <si>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</si>
  <si>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</si>
  <si>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</si>
  <si>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</si>
  <si>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</si>
  <si>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</si>
  <si>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</si>
  <si>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</si>
  <si>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</si>
  <si>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</si>
  <si>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</si>
  <si>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</si>
  <si>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</si>
  <si>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</si>
  <si>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</si>
  <si>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</si>
  <si>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</si>
  <si>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</si>
  <si>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</si>
  <si>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</si>
  <si>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</si>
  <si>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</si>
  <si>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</si>
  <si>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</si>
  <si>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</si>
  <si>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</si>
  <si>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</si>
  <si>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</si>
  <si>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</si>
  <si>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</si>
  <si>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</si>
  <si>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</si>
  <si>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</si>
  <si>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</si>
  <si>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</si>
  <si>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</si>
  <si>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</si>
  <si>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</si>
  <si>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</si>
  <si>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</si>
  <si>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</si>
  <si>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</si>
  <si>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</si>
  <si>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</si>
  <si>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</si>
  <si>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</si>
  <si>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</si>
  <si>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</si>
  <si>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</si>
  <si>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</si>
  <si>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</si>
  <si>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</si>
  <si>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</si>
  <si>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</si>
  <si>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</si>
  <si>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</si>
  <si>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</si>
  <si>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</si>
  <si>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</si>
  <si>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</si>
  <si>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</si>
  <si>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</si>
  <si>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</si>
  <si>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</si>
  <si>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</si>
  <si>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</si>
  <si>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</si>
  <si>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</si>
  <si>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</si>
  <si>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</si>
  <si>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</si>
  <si>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</si>
  <si>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</si>
  <si>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</si>
  <si>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</si>
  <si>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</si>
  <si>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</si>
  <si>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</si>
  <si>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</si>
  <si>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</si>
  <si>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</si>
  <si>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</si>
  <si>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</si>
  <si>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</si>
  <si>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</si>
  <si>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</si>
  <si>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</si>
  <si>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</si>
  <si>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</si>
  <si>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</si>
  <si>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</si>
  <si>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</si>
  <si>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</si>
  <si>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</si>
  <si>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</si>
  <si>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</si>
  <si>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</si>
  <si>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</si>
  <si>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</si>
  <si>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</si>
  <si>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</si>
  <si>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</si>
  <si>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</si>
  <si>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</si>
  <si>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</si>
  <si>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</si>
  <si>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</si>
  <si>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</si>
  <si>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</si>
  <si>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</si>
  <si>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</si>
  <si>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</si>
  <si>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</si>
  <si>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</si>
  <si>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</si>
  <si>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</si>
  <si>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</si>
  <si>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</si>
  <si>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</si>
  <si>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</si>
  <si>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</si>
  <si>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</si>
  <si>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</si>
  <si>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</si>
  <si>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</si>
  <si>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</si>
  <si>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</si>
  <si>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</si>
  <si>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</si>
  <si>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</si>
  <si>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</si>
  <si>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</si>
  <si>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</si>
  <si>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</si>
  <si>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</si>
  <si>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</si>
  <si>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</si>
  <si>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</si>
  <si>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</si>
  <si>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</si>
  <si>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</si>
  <si>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</si>
  <si>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</si>
  <si>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</si>
  <si>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</si>
  <si>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</si>
  <si>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</si>
  <si>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</si>
  <si>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</si>
  <si>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</si>
  <si>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</si>
  <si>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</si>
  <si>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</si>
  <si>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</si>
  <si>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</si>
  <si>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</si>
  <si>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</si>
  <si>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</si>
  <si>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</si>
  <si>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</si>
  <si>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</si>
  <si>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</si>
  <si>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</si>
  <si>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</si>
  <si>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</si>
  <si>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</si>
  <si>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</si>
  <si>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</si>
  <si>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</si>
  <si>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</si>
  <si>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</si>
  <si>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</si>
  <si>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</si>
  <si>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</si>
  <si>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</si>
  <si>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</si>
  <si>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</si>
  <si>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</si>
  <si>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</si>
  <si>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</si>
  <si>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</si>
  <si>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</si>
  <si>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</si>
  <si>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</si>
  <si>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</si>
  <si>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</si>
  <si>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</si>
  <si>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</si>
  <si>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</si>
  <si>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</si>
  <si>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</si>
  <si>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</si>
  <si>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</si>
  <si>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</si>
  <si>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</si>
  <si>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</si>
  <si>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</si>
  <si>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</si>
  <si>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</si>
  <si>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</si>
  <si>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</si>
  <si>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</si>
  <si>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</si>
  <si>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</si>
  <si>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</si>
  <si>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</si>
  <si>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</si>
  <si>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</si>
  <si>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</si>
  <si>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</si>
  <si>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</si>
  <si>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</si>
  <si>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</si>
  <si>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</si>
  <si>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</si>
  <si>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</si>
  <si>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</si>
  <si>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</si>
  <si>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</si>
  <si>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</si>
  <si>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</si>
  <si>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</si>
  <si>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</si>
  <si>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</si>
  <si>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</si>
  <si>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</si>
  <si>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</si>
  <si>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</si>
  <si>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</si>
  <si>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</si>
  <si>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</si>
  <si>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</si>
  <si>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</si>
  <si>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</si>
  <si>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</si>
  <si>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</si>
  <si>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</si>
  <si>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</si>
  <si>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</si>
  <si>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</si>
  <si>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</si>
  <si>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</si>
  <si>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</si>
  <si>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</si>
  <si>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</si>
  <si>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</si>
  <si>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</si>
  <si>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</si>
  <si>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</si>
  <si>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</si>
  <si>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</si>
  <si>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</si>
  <si>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</si>
  <si>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</si>
  <si>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</si>
  <si>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</si>
  <si>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</si>
  <si>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</si>
  <si>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</si>
  <si>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</si>
  <si>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</si>
  <si>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</si>
  <si>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</si>
  <si>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</si>
  <si>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</si>
  <si>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</si>
  <si>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</si>
  <si>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</si>
  <si>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</si>
  <si>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</si>
  <si>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</si>
  <si>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</si>
  <si>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</si>
  <si>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</si>
  <si>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</si>
  <si>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</si>
  <si>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</si>
  <si>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</si>
  <si>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</si>
  <si>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</si>
  <si>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</si>
  <si>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</si>
  <si>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</si>
  <si>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</si>
  <si>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</si>
  <si>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</si>
  <si>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</si>
  <si>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</si>
  <si>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</si>
  <si>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</si>
  <si>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</si>
  <si>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</si>
  <si>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</si>
  <si>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</si>
  <si>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</si>
  <si>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</si>
  <si>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</si>
  <si>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</si>
  <si>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</si>
  <si>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</si>
  <si>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</si>
  <si>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</si>
  <si>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</si>
  <si>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</si>
  <si>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</si>
  <si>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</si>
  <si>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</si>
  <si>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</si>
  <si>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</si>
  <si>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</si>
  <si>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</si>
  <si>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</si>
  <si>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</si>
  <si>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</si>
  <si>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</si>
  <si>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</si>
  <si>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</si>
  <si>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</si>
  <si>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</si>
  <si>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</si>
  <si>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</si>
  <si>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</si>
  <si>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</si>
  <si>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</si>
  <si>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</si>
  <si>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</si>
  <si>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</si>
  <si>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</si>
  <si>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</si>
  <si>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</si>
  <si>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</si>
  <si>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</si>
  <si>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</si>
  <si>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</si>
  <si>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</si>
  <si>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</si>
  <si>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</si>
  <si>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</si>
  <si>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</si>
  <si>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</si>
  <si>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</si>
  <si>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</si>
  <si>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</si>
  <si>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</si>
  <si>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</si>
  <si>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</si>
  <si>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</si>
  <si>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</si>
  <si>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</si>
  <si>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</si>
  <si>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</si>
  <si>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</si>
  <si>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</si>
  <si>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</si>
  <si>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</si>
  <si>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</si>
  <si>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</si>
  <si>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</si>
  <si>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</si>
  <si>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</si>
  <si>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</si>
  <si>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</si>
  <si>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</si>
  <si>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</si>
  <si>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</si>
  <si>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</si>
  <si>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</si>
  <si>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</si>
  <si>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</si>
  <si>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</si>
  <si>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</si>
  <si>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</si>
  <si>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</si>
  <si>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</si>
  <si>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</si>
  <si>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</si>
  <si>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</si>
  <si>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</si>
  <si>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</si>
  <si>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</si>
  <si>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</si>
  <si>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</si>
  <si>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</si>
  <si>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</si>
  <si>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</si>
  <si>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</si>
  <si>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</si>
  <si>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</si>
  <si>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</si>
  <si>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</si>
  <si>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</si>
  <si>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</si>
  <si>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</si>
  <si>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</si>
  <si>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</si>
  <si>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</si>
  <si>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</si>
  <si>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</si>
  <si>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</si>
  <si>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</si>
  <si>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</si>
  <si>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</si>
  <si>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</si>
  <si>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</si>
  <si>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</si>
  <si>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</si>
  <si>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</si>
  <si>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</si>
  <si>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</si>
  <si>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</si>
  <si>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</si>
  <si>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</si>
  <si>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</si>
  <si>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</si>
  <si>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</si>
  <si>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</si>
  <si>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</si>
  <si>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</si>
  <si>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</si>
  <si>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</si>
  <si>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</si>
  <si>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</si>
  <si>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</si>
  <si>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</si>
  <si>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</si>
  <si>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</si>
  <si>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</si>
  <si>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</si>
  <si>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</si>
  <si>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</si>
  <si>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</si>
  <si>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</si>
  <si>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</si>
  <si>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</si>
  <si>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</si>
  <si>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</si>
  <si>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</si>
  <si>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</si>
  <si>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</si>
  <si>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</si>
  <si>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</si>
  <si>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</si>
  <si>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</si>
  <si>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</si>
  <si>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</si>
  <si>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</si>
  <si>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</si>
  <si>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</si>
  <si>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</si>
  <si>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</si>
  <si>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</si>
  <si>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</si>
  <si>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</si>
  <si>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</si>
  <si>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</si>
  <si>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</si>
  <si>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</si>
  <si>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</si>
  <si>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</si>
  <si>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</si>
  <si>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</si>
  <si>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</si>
  <si>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</si>
  <si>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</si>
  <si>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</si>
  <si>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</si>
  <si>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</si>
  <si>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</si>
  <si>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</si>
  <si>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</si>
  <si>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</si>
  <si>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</si>
  <si>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</si>
  <si>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</si>
  <si>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</si>
  <si>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</si>
  <si>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</si>
  <si>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</si>
  <si>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</si>
  <si>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</si>
  <si>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</si>
  <si>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</si>
  <si>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</si>
  <si>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</si>
  <si>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</si>
  <si>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</si>
  <si>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</si>
  <si>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</si>
  <si>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</si>
  <si>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</si>
  <si>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</si>
  <si>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</si>
  <si>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</si>
  <si>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</si>
  <si>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</si>
  <si>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</si>
  <si>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</si>
  <si>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</si>
  <si>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</si>
  <si>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</si>
  <si>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</si>
  <si>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</si>
  <si>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</si>
  <si>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</si>
  <si>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</si>
  <si>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</si>
  <si>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</si>
  <si>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</si>
  <si>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</si>
  <si>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</si>
  <si>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</si>
  <si>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</si>
  <si>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</si>
  <si>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</si>
  <si>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</si>
  <si>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</si>
  <si>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</si>
  <si>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</si>
  <si>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</si>
  <si>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</si>
  <si>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</si>
  <si>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</si>
  <si>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</si>
  <si>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</si>
  <si>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</si>
  <si>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</si>
  <si>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</si>
  <si>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</si>
  <si>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</si>
  <si>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</si>
  <si>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</si>
  <si>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</si>
  <si>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</si>
  <si>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</si>
  <si>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</si>
  <si>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</si>
  <si>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</si>
  <si>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</si>
  <si>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</si>
  <si>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</si>
  <si>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</si>
  <si>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</si>
  <si>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</si>
  <si>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</si>
  <si>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</si>
  <si>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</si>
  <si>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</si>
  <si>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</si>
  <si>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</si>
  <si>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</si>
  <si>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</si>
  <si>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</si>
  <si>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</si>
  <si>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</si>
  <si>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</si>
  <si>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</si>
  <si>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</si>
  <si>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</si>
  <si>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</si>
  <si>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</si>
  <si>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</si>
  <si>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</si>
  <si>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</si>
  <si>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</si>
  <si>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</si>
  <si>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</si>
  <si>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</si>
  <si>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</si>
  <si>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</si>
  <si>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</si>
  <si>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</si>
  <si>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</si>
  <si>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</si>
  <si>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</si>
  <si>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</si>
  <si>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</si>
  <si>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</si>
  <si>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</si>
  <si>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</si>
  <si>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</si>
  <si>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</si>
  <si>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</si>
  <si>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</si>
  <si>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</si>
  <si>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</si>
  <si>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</si>
  <si>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</si>
  <si>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</si>
  <si>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</si>
  <si>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</si>
  <si>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</si>
  <si>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</si>
  <si>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</si>
  <si>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</si>
  <si>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</si>
  <si>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</si>
  <si>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</si>
  <si>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</si>
  <si>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</si>
  <si>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</si>
  <si>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</si>
  <si>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</si>
  <si>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</si>
  <si>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</si>
  <si>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</si>
  <si>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</si>
  <si>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</si>
  <si>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</si>
  <si>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</si>
  <si>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</si>
  <si>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</si>
  <si>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</si>
  <si>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</si>
  <si>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</si>
  <si>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</si>
  <si>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</si>
  <si>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</si>
  <si>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</si>
  <si>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</si>
  <si>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</si>
  <si>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</si>
  <si>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</si>
  <si>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</si>
  <si>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</si>
  <si>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</si>
  <si>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</si>
  <si>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</si>
  <si>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</si>
  <si>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</si>
  <si>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</si>
  <si>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</si>
  <si>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</si>
  <si>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</si>
  <si>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</si>
  <si>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</si>
  <si>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</si>
  <si>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</si>
  <si>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</si>
  <si>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</si>
  <si>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</si>
  <si>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</si>
  <si>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</si>
  <si>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</si>
  <si>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</si>
  <si>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</si>
  <si>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</si>
  <si>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</si>
  <si>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</si>
  <si>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</si>
  <si>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</si>
  <si>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</si>
  <si>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</si>
  <si>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</si>
  <si>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</si>
  <si>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</si>
  <si>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</si>
  <si>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</si>
  <si>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</si>
  <si>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</si>
  <si>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</si>
  <si>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</si>
  <si>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</si>
  <si>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</si>
  <si>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</si>
  <si>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</si>
  <si>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</si>
  <si>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</si>
  <si>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</si>
  <si>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</si>
  <si>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</si>
  <si>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</si>
  <si>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</si>
  <si>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</si>
  <si>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</si>
  <si>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</si>
  <si>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</si>
  <si>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</si>
  <si>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</si>
  <si>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</si>
  <si>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</si>
  <si>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</si>
  <si>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</si>
  <si>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</si>
  <si>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</si>
  <si>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</si>
  <si>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</si>
  <si>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</si>
  <si>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</si>
  <si>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</si>
  <si>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</si>
  <si>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</si>
  <si>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</si>
  <si>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</si>
  <si>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</si>
  <si>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</si>
  <si>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</si>
  <si>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</si>
  <si>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</si>
  <si>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</si>
  <si>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</si>
  <si>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</si>
  <si>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</si>
  <si>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</si>
  <si>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</si>
  <si>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</si>
  <si>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</si>
  <si>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</si>
  <si>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</si>
  <si>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</si>
  <si>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</si>
  <si>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</si>
  <si>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</si>
  <si>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</si>
  <si>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</si>
  <si>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</si>
  <si>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</si>
  <si>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</si>
  <si>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</si>
  <si>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</si>
  <si>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</si>
  <si>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</si>
  <si>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</si>
  <si>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</si>
  <si>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</si>
  <si>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</si>
  <si>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</si>
  <si>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</si>
  <si>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</si>
  <si>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</si>
  <si>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</si>
  <si>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</si>
  <si>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</si>
  <si>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</si>
  <si>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</si>
  <si>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</si>
  <si>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</si>
  <si>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</si>
  <si>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</si>
  <si>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</si>
  <si>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</si>
  <si>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</si>
  <si>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</si>
  <si>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</si>
  <si>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</si>
  <si>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</si>
  <si>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</si>
  <si>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</si>
  <si>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</si>
  <si>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</si>
  <si>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</si>
  <si>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</si>
  <si>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</si>
  <si>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</si>
  <si>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</si>
  <si>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</si>
  <si>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</si>
  <si>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</si>
  <si>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</si>
  <si>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</si>
  <si>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</si>
  <si>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</si>
  <si>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</si>
  <si>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</si>
  <si>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</si>
  <si>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</si>
  <si>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</si>
  <si>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</si>
  <si>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</si>
  <si>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</si>
  <si>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</si>
  <si>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</si>
  <si>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</si>
  <si>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</si>
  <si>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</si>
  <si>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</si>
  <si>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</si>
  <si>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</si>
  <si>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</si>
  <si>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</si>
  <si>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</si>
  <si>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</si>
  <si>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</si>
  <si>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</si>
  <si>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</si>
  <si>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</si>
  <si>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</si>
  <si>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</si>
  <si>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</si>
  <si>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</si>
  <si>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</si>
  <si>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</si>
  <si>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</si>
  <si>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</si>
  <si>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</si>
  <si>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</si>
  <si>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</si>
  <si>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</si>
  <si>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</si>
  <si>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</si>
  <si>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</si>
  <si>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</si>
  <si>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</si>
  <si>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</si>
  <si>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</si>
  <si>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</si>
  <si>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</si>
  <si>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</si>
  <si>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</si>
  <si>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</si>
  <si>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</si>
  <si>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</si>
  <si>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</si>
  <si>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</si>
  <si>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</si>
  <si>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</si>
  <si>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</si>
  <si>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</si>
  <si>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</si>
  <si>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</si>
  <si>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</si>
  <si>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</si>
  <si>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</si>
  <si>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</si>
  <si>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</si>
  <si>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</si>
  <si>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</si>
  <si>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</si>
  <si>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</si>
  <si>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</si>
  <si>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</si>
  <si>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</si>
  <si>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</si>
  <si>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</si>
  <si>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</si>
  <si>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</si>
  <si>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</si>
  <si>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</si>
  <si>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</si>
  <si>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</si>
  <si>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</si>
  <si>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</si>
  <si>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</si>
  <si>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</si>
  <si>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</si>
  <si>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</si>
  <si>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</si>
  <si>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</si>
  <si>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</si>
  <si>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</si>
  <si>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</si>
  <si>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</si>
  <si>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</si>
  <si>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</si>
  <si>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</si>
  <si>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</si>
  <si>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</si>
  <si>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</si>
  <si>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</si>
  <si>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</si>
  <si>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</si>
  <si>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</si>
  <si>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</si>
  <si>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</si>
  <si>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</si>
  <si>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</si>
  <si>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</si>
  <si>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</si>
  <si>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</si>
  <si>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</si>
  <si>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</si>
  <si>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</si>
  <si>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</si>
  <si>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</si>
  <si>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</si>
  <si>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</si>
  <si>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</si>
  <si>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</si>
  <si>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</si>
  <si>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</si>
  <si>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</si>
  <si>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</si>
  <si>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</si>
  <si>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</si>
  <si>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</si>
  <si>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</si>
  <si>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</si>
  <si>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</si>
  <si>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</si>
  <si>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</si>
  <si>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</si>
  <si>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</si>
  <si>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</si>
  <si>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</si>
  <si>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</si>
  <si>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</si>
  <si>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</si>
  <si>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</si>
  <si>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</si>
  <si>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</si>
  <si>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</si>
  <si>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</si>
  <si>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</si>
  <si>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</si>
  <si>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</si>
  <si>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</si>
  <si>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</si>
  <si>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</si>
  <si>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</si>
  <si>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</si>
  <si>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</si>
  <si>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</si>
  <si>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</si>
  <si>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</si>
  <si>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</si>
  <si>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</si>
  <si>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</si>
  <si>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</si>
  <si>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</si>
  <si>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</si>
  <si>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</si>
  <si>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</si>
  <si>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</si>
  <si>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</si>
  <si>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</si>
  <si>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</si>
  <si>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</si>
  <si>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</si>
  <si>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</si>
  <si>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</si>
  <si>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</si>
  <si>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</si>
  <si>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</si>
  <si>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</si>
  <si>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</si>
  <si>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</si>
  <si>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</si>
  <si>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</si>
  <si>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</si>
  <si>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</si>
  <si>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</si>
  <si>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</si>
  <si>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</si>
  <si>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</si>
  <si>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</si>
  <si>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</si>
  <si>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</si>
  <si>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</si>
  <si>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</si>
  <si>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</si>
  <si>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</si>
  <si>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</si>
  <si>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</si>
  <si>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</si>
  <si>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</si>
  <si>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</si>
  <si>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</si>
  <si>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</si>
  <si>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</si>
  <si>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</si>
  <si>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</si>
  <si>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</si>
  <si>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</si>
  <si>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</si>
  <si>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</si>
  <si>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</si>
  <si>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</si>
  <si>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</si>
  <si>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</si>
  <si>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</si>
  <si>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</si>
  <si>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</si>
  <si>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</si>
  <si>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</si>
  <si>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</si>
  <si>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</si>
  <si>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</si>
  <si>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</si>
  <si>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</si>
  <si>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</si>
  <si>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</si>
  <si>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</si>
  <si>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</si>
  <si>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</si>
  <si>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</si>
  <si>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</si>
  <si>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</si>
  <si>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</si>
  <si>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</si>
  <si>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</si>
  <si>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</si>
  <si>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</si>
  <si>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</si>
  <si>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</si>
  <si>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</si>
  <si>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</si>
  <si>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</si>
  <si>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</si>
  <si>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</si>
  <si>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</si>
  <si>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</si>
  <si>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</si>
  <si>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</si>
  <si>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</si>
  <si>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</si>
  <si>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</si>
  <si>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</si>
  <si>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</si>
  <si>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</si>
  <si>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</si>
  <si>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</si>
  <si>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</si>
  <si>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</si>
  <si>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</si>
  <si>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</si>
  <si>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</si>
  <si>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</si>
  <si>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</si>
  <si>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</si>
  <si>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</si>
  <si>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</si>
  <si>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</si>
  <si>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</si>
  <si>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</si>
  <si>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</si>
  <si>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</si>
  <si>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</si>
  <si>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</si>
  <si>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</si>
  <si>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</si>
  <si>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</si>
  <si>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</si>
  <si>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</si>
  <si>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</si>
  <si>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</si>
  <si>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</si>
  <si>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</si>
  <si>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</si>
  <si>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</si>
  <si>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</si>
  <si>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</si>
  <si>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</si>
  <si>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</si>
  <si>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</si>
  <si>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</si>
  <si>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</si>
  <si>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</si>
  <si>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</si>
  <si>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</si>
  <si>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</si>
  <si>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</si>
  <si>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</si>
  <si>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</si>
  <si>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</si>
  <si>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</si>
  <si>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</si>
  <si>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</si>
  <si>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</si>
  <si>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</si>
  <si>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</si>
  <si>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</si>
  <si>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</si>
  <si>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</si>
  <si>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</si>
  <si>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</si>
  <si>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</si>
  <si>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</si>
  <si>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</si>
  <si>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</si>
  <si>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</si>
  <si>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</si>
  <si>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</si>
  <si>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</si>
  <si>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</si>
  <si>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</si>
  <si>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</si>
  <si>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</si>
  <si>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</si>
  <si>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</si>
  <si>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</si>
  <si>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</si>
  <si>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</si>
  <si>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</si>
  <si>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</si>
  <si>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</si>
  <si>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</si>
  <si>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</si>
  <si>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</si>
  <si>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</si>
  <si>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</si>
  <si>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</si>
  <si>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</si>
  <si>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</si>
  <si>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</si>
  <si>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</si>
  <si>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</si>
  <si>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</si>
  <si>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</si>
  <si>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</si>
  <si>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</si>
  <si>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</si>
  <si>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</si>
  <si>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</si>
  <si>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</si>
  <si>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</si>
  <si>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</si>
  <si>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</si>
  <si>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</si>
  <si>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</si>
  <si>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</si>
  <si>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</si>
  <si>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</si>
  <si>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</si>
  <si>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</si>
  <si>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</si>
  <si>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</si>
  <si>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</si>
  <si>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</si>
  <si>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</si>
  <si>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</si>
  <si>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</si>
  <si>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</si>
  <si>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</si>
  <si>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</si>
  <si>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</si>
  <si>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</si>
  <si>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</si>
  <si>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</si>
  <si>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</si>
  <si>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</si>
  <si>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</si>
  <si>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</si>
  <si>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</si>
  <si>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</si>
  <si>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</si>
  <si>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</si>
  <si>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</si>
  <si>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</si>
  <si>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</si>
  <si>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</si>
  <si>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</si>
  <si>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</si>
  <si>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</si>
  <si>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</si>
  <si>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</si>
  <si>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</si>
  <si>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</si>
  <si>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</si>
  <si>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</si>
  <si>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</si>
  <si>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</si>
  <si>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</si>
  <si>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</si>
  <si>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</si>
  <si>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</si>
  <si>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</si>
  <si>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</si>
  <si>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</si>
  <si>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</si>
  <si>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</si>
  <si>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</si>
  <si>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</si>
  <si>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</si>
  <si>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</si>
  <si>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</si>
  <si>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</si>
  <si>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</si>
  <si>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</si>
  <si>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</si>
  <si>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</si>
  <si>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</si>
  <si>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</si>
  <si>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</si>
  <si>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</si>
  <si>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</si>
  <si>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</si>
  <si>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</si>
  <si>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</si>
  <si>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</si>
  <si>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</si>
  <si>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</si>
  <si>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</si>
  <si>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</si>
  <si>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</si>
  <si>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</si>
  <si>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</si>
  <si>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</si>
  <si>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</si>
  <si>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</si>
  <si>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</si>
  <si>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</si>
  <si>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</si>
  <si>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</si>
  <si>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</si>
  <si>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</si>
  <si>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</si>
  <si>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</si>
  <si>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</si>
  <si>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</si>
  <si>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</si>
  <si>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</si>
  <si>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</si>
  <si>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</si>
  <si>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</si>
  <si>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</si>
  <si>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</si>
  <si>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</si>
  <si>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</si>
  <si>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</si>
  <si>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</si>
  <si>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</si>
  <si>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</si>
  <si>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</si>
  <si>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</si>
  <si>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</si>
  <si>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</si>
  <si>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</si>
  <si>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</si>
  <si>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</si>
  <si>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</si>
  <si>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</si>
  <si>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</si>
  <si>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</si>
  <si>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</si>
  <si>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</si>
  <si>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</si>
  <si>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</si>
  <si>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</si>
  <si>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</si>
  <si>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</si>
  <si>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</si>
  <si>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</si>
  <si>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</si>
  <si>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</si>
  <si>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</si>
  <si>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</si>
  <si>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</si>
  <si>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</si>
  <si>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</si>
  <si>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</si>
  <si>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</si>
  <si>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</si>
  <si>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</si>
  <si>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</si>
  <si>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</si>
  <si>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</si>
  <si>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</si>
  <si>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</si>
  <si>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</si>
  <si>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</si>
  <si>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</si>
  <si>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</si>
  <si>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</si>
  <si>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</si>
  <si>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</si>
  <si>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</si>
  <si>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</si>
  <si>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</si>
  <si>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</si>
  <si>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</si>
  <si>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</si>
  <si>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</si>
  <si>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</si>
  <si>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</si>
  <si>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</si>
  <si>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</si>
  <si>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</si>
  <si>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</si>
  <si>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</si>
  <si>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</si>
  <si>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</si>
  <si>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</si>
  <si>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</si>
  <si>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</si>
  <si>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</si>
  <si>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</si>
  <si>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</si>
  <si>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</si>
  <si>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</si>
  <si>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</si>
  <si>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</si>
  <si>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</si>
  <si>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</si>
  <si>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</si>
  <si>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</si>
  <si>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</si>
  <si>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</si>
  <si>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</si>
  <si>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</si>
  <si>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</si>
  <si>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</si>
  <si>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</si>
  <si>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</si>
  <si>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</si>
  <si>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</si>
  <si>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</si>
  <si>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</si>
  <si>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</si>
  <si>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</si>
  <si>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</si>
  <si>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</si>
  <si>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</si>
  <si>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</si>
  <si>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</si>
  <si>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</si>
  <si>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</si>
  <si>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</si>
  <si>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</si>
  <si>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</si>
  <si>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</si>
  <si>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</si>
  <si>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</si>
  <si>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</si>
  <si>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</si>
  <si>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</si>
  <si>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</si>
  <si>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</si>
  <si>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</si>
  <si>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</si>
  <si>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</si>
  <si>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</si>
  <si>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</si>
  <si>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</si>
  <si>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</si>
  <si>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</si>
  <si>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</si>
  <si>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</si>
  <si>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</si>
  <si>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</si>
  <si>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</si>
  <si>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</si>
  <si>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</si>
  <si>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</si>
  <si>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</si>
  <si>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</si>
  <si>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</si>
  <si>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</si>
  <si>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</si>
  <si>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</si>
  <si>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</si>
  <si>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</si>
  <si>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</si>
  <si>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</si>
  <si>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</si>
  <si>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</si>
  <si>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</si>
  <si>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</si>
  <si>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</si>
  <si>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</si>
  <si>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</si>
  <si>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</si>
  <si>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</si>
  <si>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</si>
  <si>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</si>
  <si>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</si>
  <si>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</si>
  <si>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</si>
  <si>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</si>
  <si>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</si>
  <si>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</si>
  <si>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</si>
  <si>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</si>
  <si>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</si>
  <si>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</si>
  <si>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</si>
  <si>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</si>
  <si>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</si>
  <si>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</si>
  <si>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</si>
  <si>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</si>
  <si>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</si>
  <si>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</si>
  <si>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</si>
  <si>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</si>
  <si>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</si>
  <si>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</si>
  <si>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</si>
  <si>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</si>
  <si>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</si>
  <si>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</si>
  <si>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</si>
  <si>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</si>
  <si>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</si>
  <si>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</si>
  <si>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</si>
  <si>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</si>
  <si>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</si>
  <si>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</si>
  <si>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</si>
  <si>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</si>
  <si>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</si>
  <si>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</si>
  <si>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</si>
  <si>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</si>
  <si>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</si>
  <si>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</si>
  <si>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</si>
  <si>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</si>
  <si>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</si>
  <si>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</si>
  <si>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</si>
  <si>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</si>
  <si>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</si>
  <si>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</si>
  <si>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</si>
  <si>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</si>
  <si>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</si>
  <si>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</si>
  <si>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</si>
  <si>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</si>
  <si>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</si>
  <si>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</si>
  <si>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</si>
  <si>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</si>
  <si>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</si>
  <si>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</si>
  <si>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</si>
  <si>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</si>
  <si>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</si>
  <si>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</si>
  <si>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</si>
  <si>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</si>
  <si>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</si>
  <si>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</si>
  <si>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</si>
  <si>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</si>
  <si>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</si>
  <si>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</si>
  <si>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</si>
  <si>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</si>
  <si>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</si>
  <si>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</si>
  <si>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</si>
  <si>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</si>
  <si>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</si>
  <si>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</si>
  <si>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</si>
  <si>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</si>
  <si>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</si>
  <si>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</si>
  <si>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</si>
  <si>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</si>
  <si>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</si>
  <si>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</si>
  <si>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</si>
  <si>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</si>
  <si>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</si>
  <si>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</si>
  <si>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</si>
  <si>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</si>
  <si>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</si>
  <si>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</si>
  <si>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</si>
  <si>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</si>
  <si>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</si>
  <si>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</si>
  <si>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</si>
  <si>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</si>
  <si>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</si>
  <si>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</si>
  <si>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</si>
  <si>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</si>
  <si>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</si>
  <si>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</si>
  <si>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</si>
  <si>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</si>
  <si>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</si>
  <si>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</si>
  <si>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</si>
  <si>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</si>
  <si>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</si>
  <si>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</si>
  <si>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</si>
  <si>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</si>
  <si>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</si>
  <si>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</si>
  <si>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</si>
  <si>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</si>
  <si>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</si>
  <si>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</si>
  <si>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</si>
  <si>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</si>
  <si>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</si>
  <si>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</si>
  <si>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</si>
  <si>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</si>
  <si>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</si>
  <si>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</si>
  <si>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</si>
  <si>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</si>
  <si>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</si>
  <si>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</si>
  <si>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</si>
  <si>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</si>
  <si>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</si>
  <si>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</si>
  <si>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</si>
  <si>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</si>
  <si>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</si>
  <si>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</si>
  <si>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</si>
  <si>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</si>
  <si>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</si>
  <si>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</si>
  <si>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</si>
  <si>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</si>
  <si>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</si>
  <si>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</si>
  <si>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</si>
  <si>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</si>
  <si>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</si>
  <si>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</si>
  <si>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</si>
  <si>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</si>
  <si>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</si>
  <si>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</si>
  <si>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</si>
  <si>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</si>
  <si>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</si>
  <si>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</si>
  <si>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</si>
  <si>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</si>
  <si>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</si>
  <si>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</si>
  <si>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</si>
  <si>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</si>
  <si>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</si>
  <si>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</si>
  <si>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</si>
  <si>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</si>
  <si>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</si>
  <si>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</si>
  <si>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</si>
  <si>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</si>
  <si>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</si>
  <si>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</si>
  <si>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</si>
  <si>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</si>
  <si>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</si>
  <si>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</si>
  <si>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</si>
  <si>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</si>
  <si>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</si>
  <si>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</si>
  <si>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</si>
  <si>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</si>
  <si>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</si>
  <si>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</si>
  <si>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</si>
  <si>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</si>
  <si>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</si>
  <si>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</si>
  <si>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</si>
  <si>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</si>
  <si>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</si>
  <si>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</si>
  <si>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</si>
  <si>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</si>
  <si>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</si>
  <si>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</si>
  <si>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</si>
  <si>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</si>
  <si>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</si>
  <si>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</si>
  <si>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</si>
  <si>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</si>
  <si>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</si>
  <si>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</si>
  <si>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</si>
  <si>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</si>
  <si>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</si>
  <si>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</si>
  <si>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</si>
  <si>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</si>
  <si>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</si>
  <si>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</si>
  <si>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</si>
  <si>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</si>
  <si>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</si>
  <si>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</si>
  <si>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</si>
  <si>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</si>
  <si>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</si>
  <si>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</si>
  <si>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</si>
  <si>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</si>
  <si>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</si>
  <si>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</si>
  <si>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</si>
  <si>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</si>
  <si>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</si>
  <si>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</si>
  <si>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</si>
  <si>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</si>
  <si>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</si>
  <si>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</si>
  <si>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</si>
  <si>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</si>
  <si>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</si>
  <si>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</si>
  <si>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</si>
  <si>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</si>
  <si>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</si>
  <si>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</si>
  <si>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</si>
  <si>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</si>
  <si>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</si>
  <si>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</si>
  <si>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</si>
  <si>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</si>
  <si>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</si>
  <si>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</si>
  <si>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</si>
  <si>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</si>
  <si>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</si>
  <si>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</si>
  <si>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</si>
  <si>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</si>
  <si>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</si>
  <si>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</si>
  <si>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</si>
  <si>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</si>
  <si>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</si>
  <si>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</si>
  <si>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</si>
  <si>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</si>
  <si>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</si>
  <si>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</si>
  <si>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</si>
  <si>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</si>
  <si>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</si>
  <si>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</si>
  <si>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</si>
  <si>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</si>
  <si>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</si>
  <si>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</si>
  <si>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</si>
  <si>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</si>
  <si>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</si>
  <si>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</si>
  <si>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</si>
  <si>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</si>
  <si>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</si>
  <si>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</si>
  <si>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</si>
  <si>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</si>
  <si>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</si>
  <si>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</si>
  <si>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</si>
  <si>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</si>
  <si>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</si>
  <si>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</si>
  <si>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</si>
  <si>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</si>
  <si>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</si>
  <si>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</si>
  <si>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</si>
  <si>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</si>
  <si>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</si>
  <si>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</si>
  <si>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</si>
  <si>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</si>
  <si>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</si>
  <si>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</si>
  <si>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</si>
  <si>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</si>
  <si>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</si>
  <si>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</si>
  <si>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</si>
  <si>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</si>
  <si>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</si>
  <si>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</si>
  <si>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</si>
  <si>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</si>
  <si>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</si>
  <si>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</si>
  <si>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</si>
  <si>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</si>
  <si>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</si>
  <si>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</si>
  <si>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</si>
  <si>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</si>
  <si>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</si>
  <si>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</si>
  <si>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</si>
  <si>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</si>
  <si>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</si>
  <si>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</si>
  <si>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</si>
  <si>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</si>
  <si>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</si>
  <si>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</si>
  <si>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</si>
  <si>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</si>
  <si>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</si>
  <si>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</si>
  <si>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</si>
  <si>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</si>
  <si>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</si>
  <si>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</si>
  <si>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</si>
  <si>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</si>
  <si>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</si>
  <si>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</si>
  <si>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</si>
  <si>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</si>
  <si>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</si>
  <si>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</si>
  <si>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</si>
  <si>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</si>
  <si>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</si>
  <si>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</si>
  <si>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</si>
  <si>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</si>
  <si>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</si>
  <si>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</si>
  <si>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</si>
  <si>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</si>
  <si>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</si>
  <si>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</si>
  <si>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</si>
  <si>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</si>
  <si>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</si>
  <si>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</si>
  <si>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</si>
  <si>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</si>
  <si>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</si>
  <si>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</si>
  <si>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</si>
  <si>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</si>
  <si>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</si>
  <si>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</si>
  <si>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</si>
  <si>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</si>
  <si>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</si>
  <si>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</si>
  <si>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</si>
  <si>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</si>
  <si>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</si>
  <si>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</si>
  <si>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</si>
  <si>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</si>
  <si>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</si>
  <si>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</si>
  <si>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</si>
  <si>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</si>
  <si>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</si>
  <si>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</si>
  <si>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</si>
  <si>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</si>
  <si>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</si>
  <si>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</si>
  <si>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</si>
  <si>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</si>
  <si>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</si>
  <si>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</si>
  <si>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</si>
  <si>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</si>
  <si>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</si>
  <si>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</si>
  <si>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</si>
  <si>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</si>
  <si>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</si>
  <si>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</si>
  <si>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</si>
  <si>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</si>
  <si>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</si>
  <si>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</si>
  <si>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</si>
  <si>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</si>
  <si>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</si>
  <si>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</si>
  <si>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</si>
  <si>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</si>
  <si>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</si>
  <si>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</si>
  <si>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</si>
  <si>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</si>
  <si>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</si>
  <si>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</si>
  <si>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</si>
  <si>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</si>
  <si>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</si>
  <si>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</si>
  <si>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</si>
  <si>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</si>
  <si>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</si>
  <si>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</si>
  <si>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</si>
  <si>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</si>
  <si>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</si>
  <si>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</si>
  <si>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</si>
  <si>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</si>
  <si>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</si>
  <si>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</si>
  <si>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</si>
  <si>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</si>
  <si>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</si>
  <si>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</si>
  <si>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</si>
  <si>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</si>
  <si>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</si>
  <si>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</si>
  <si>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</si>
  <si>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</si>
  <si>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</si>
  <si>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</si>
  <si>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</si>
  <si>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</si>
  <si>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</si>
  <si>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</si>
  <si>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</si>
  <si>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</si>
  <si>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</si>
  <si>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</si>
  <si>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</si>
  <si>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</si>
  <si>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</si>
  <si>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</si>
  <si>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</si>
  <si>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</si>
  <si>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</si>
  <si>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</si>
  <si>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</si>
  <si>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</si>
  <si>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</si>
  <si>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</si>
  <si>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</si>
  <si>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</si>
  <si>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</si>
  <si>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</si>
  <si>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</si>
  <si>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</si>
  <si>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</si>
  <si>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</si>
  <si>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</si>
  <si>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</si>
  <si>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</si>
  <si>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</si>
  <si>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</si>
  <si>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</si>
  <si>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</si>
  <si>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</si>
  <si>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</si>
  <si>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</si>
  <si>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</si>
  <si>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</si>
  <si>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</si>
  <si>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</si>
  <si>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</si>
  <si>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</si>
  <si>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</si>
  <si>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</si>
  <si>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</si>
  <si>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</si>
  <si>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</si>
  <si>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</si>
  <si>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</si>
  <si>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</si>
  <si>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</si>
  <si>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</si>
  <si>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</si>
  <si>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</si>
  <si>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</si>
  <si>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</si>
  <si>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</si>
  <si>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</si>
  <si>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</si>
  <si>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</si>
  <si>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</si>
  <si>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</si>
  <si>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</si>
  <si>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</si>
  <si>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</si>
  <si>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</si>
  <si>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</si>
  <si>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</si>
  <si>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</si>
  <si>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</si>
  <si>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</si>
  <si>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</si>
  <si>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</si>
  <si>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</si>
  <si>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</si>
  <si>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</si>
  <si>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</si>
  <si>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</si>
  <si>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</si>
  <si>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</si>
  <si>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</si>
  <si>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</si>
  <si>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</si>
  <si>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</si>
  <si>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</si>
  <si>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</si>
  <si>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</si>
  <si>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</si>
  <si>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</si>
  <si>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</si>
  <si>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</si>
  <si>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</si>
  <si>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</si>
  <si>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</si>
  <si>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</si>
  <si>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</si>
  <si>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</si>
  <si>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</si>
  <si>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</si>
  <si>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</si>
  <si>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</si>
  <si>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</si>
  <si>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</si>
  <si>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</si>
  <si>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</si>
  <si>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</si>
  <si>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</si>
  <si>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</si>
  <si>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</si>
  <si>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</si>
  <si>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</si>
  <si>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</si>
  <si>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</si>
  <si>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</si>
  <si>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</si>
  <si>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</si>
  <si>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</si>
  <si>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</si>
  <si>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</si>
  <si>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</si>
  <si>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</si>
  <si>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</si>
  <si>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</si>
  <si>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</si>
  <si>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</si>
  <si>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</si>
  <si>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</si>
  <si>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</si>
  <si>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</si>
  <si>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</si>
  <si>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</si>
  <si>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</si>
  <si>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</si>
  <si>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</si>
  <si>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</si>
  <si>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</si>
  <si>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</si>
  <si>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</si>
  <si>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</si>
  <si>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</si>
  <si>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</si>
  <si>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</si>
  <si>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</si>
  <si>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</si>
  <si>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</si>
  <si>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</si>
  <si>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</si>
  <si>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</si>
  <si>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</si>
  <si>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</si>
  <si>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</si>
  <si>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</si>
  <si>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</si>
  <si>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</si>
  <si>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</si>
  <si>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</si>
  <si>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</si>
  <si>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</si>
  <si>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</si>
  <si>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</si>
  <si>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</si>
  <si>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</si>
  <si>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</si>
  <si>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</si>
  <si>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</si>
  <si>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</si>
  <si>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</si>
  <si>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</si>
  <si>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</si>
  <si>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</si>
  <si>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</si>
  <si>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</si>
  <si>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</si>
  <si>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</si>
  <si>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</si>
  <si>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</si>
  <si>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</si>
  <si>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</si>
  <si>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</si>
  <si>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</si>
  <si>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</si>
  <si>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</si>
  <si>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</si>
  <si>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</si>
  <si>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</si>
  <si>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</si>
  <si>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</si>
  <si>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</si>
  <si>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</si>
  <si>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</si>
  <si>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</si>
  <si>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</si>
  <si>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</si>
  <si>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</si>
  <si>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</si>
  <si>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</si>
  <si>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</si>
  <si>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</si>
  <si>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</si>
  <si>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</si>
  <si>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</si>
  <si>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</si>
  <si>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</si>
  <si>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</si>
  <si>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</si>
  <si>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</si>
  <si>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</si>
  <si>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</si>
  <si>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</si>
  <si>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</si>
  <si>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</si>
  <si>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</si>
  <si>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</si>
  <si>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</si>
  <si>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</si>
  <si>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</si>
  <si>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</si>
  <si>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</si>
  <si>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</si>
  <si>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</si>
  <si>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</si>
  <si>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</si>
  <si>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</si>
  <si>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</si>
  <si>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</si>
  <si>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</si>
  <si>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</si>
  <si>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</si>
  <si>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</si>
  <si>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</si>
  <si>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</si>
  <si>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</si>
  <si>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</si>
  <si>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</si>
  <si>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</si>
  <si>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</si>
  <si>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</si>
  <si>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</si>
  <si>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</si>
  <si>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</si>
  <si>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</si>
  <si>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</si>
  <si>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</si>
  <si>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</si>
  <si>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</si>
  <si>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</si>
  <si>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</si>
  <si>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</si>
  <si>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</si>
  <si>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</si>
  <si>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</si>
  <si>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</si>
  <si>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</si>
  <si>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</si>
  <si>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</si>
  <si>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</si>
  <si>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</si>
  <si>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</si>
  <si>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</si>
  <si>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</si>
  <si>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</si>
  <si>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</si>
  <si>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</si>
  <si>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</si>
  <si>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</si>
  <si>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</si>
  <si>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</si>
  <si>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</si>
  <si>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</si>
  <si>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</si>
  <si>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</si>
  <si>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</si>
  <si>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</si>
  <si>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</si>
  <si>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</si>
  <si>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</si>
  <si>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</si>
  <si>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</si>
  <si>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</si>
  <si>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</si>
  <si>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</si>
  <si>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</si>
  <si>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</si>
  <si>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</si>
  <si>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</si>
  <si>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</si>
  <si>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</si>
  <si>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</si>
  <si>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</si>
  <si>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</si>
  <si>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</si>
  <si>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</si>
  <si>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</si>
  <si>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</si>
  <si>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</si>
  <si>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</si>
  <si>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</si>
  <si>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</si>
  <si>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</si>
  <si>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</si>
  <si>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</si>
  <si>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</si>
  <si>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</si>
  <si>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</si>
  <si>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</si>
  <si>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</si>
  <si>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</si>
  <si>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</si>
  <si>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</si>
  <si>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</si>
  <si>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</si>
  <si>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</si>
  <si>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</si>
  <si>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</si>
  <si>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</si>
  <si>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</si>
  <si>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</si>
  <si>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</si>
  <si>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</si>
  <si>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</si>
  <si>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</si>
  <si>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</si>
  <si>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</si>
  <si>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</si>
  <si>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</si>
  <si>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</si>
  <si>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</si>
  <si>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</si>
  <si>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</si>
  <si>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</si>
  <si>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</si>
  <si>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</si>
  <si>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</si>
  <si>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</si>
  <si>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</si>
  <si>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</si>
  <si>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</si>
  <si>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</si>
  <si>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</si>
  <si>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</si>
  <si>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</si>
  <si>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</si>
  <si>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</si>
  <si>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</si>
  <si>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</si>
  <si>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</si>
  <si>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</si>
  <si>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</si>
  <si>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</si>
  <si>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</si>
  <si>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</si>
  <si>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</si>
  <si>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</si>
  <si>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</si>
  <si>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</si>
  <si>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</si>
  <si>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</si>
  <si>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</si>
  <si>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</si>
  <si>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</si>
  <si>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</si>
  <si>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</si>
  <si>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</si>
  <si>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</si>
  <si>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</si>
  <si>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</si>
  <si>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</si>
  <si>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</si>
  <si>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</si>
  <si>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</si>
  <si>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</si>
  <si>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</si>
  <si>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</si>
  <si>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</si>
  <si>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</si>
  <si>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</si>
  <si>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</si>
  <si>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</si>
  <si>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</si>
  <si>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</si>
  <si>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</si>
  <si>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</si>
  <si>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</si>
  <si>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</si>
  <si>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</si>
  <si>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</si>
  <si>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</si>
  <si>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</si>
  <si>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</si>
  <si>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</si>
  <si>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</si>
  <si>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</si>
  <si>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</si>
  <si>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</si>
  <si>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</si>
  <si>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</si>
  <si>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</si>
  <si>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</si>
  <si>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</si>
  <si>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</si>
  <si>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</si>
  <si>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</si>
  <si>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</si>
  <si>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</si>
  <si>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</si>
  <si>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</si>
  <si>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</si>
  <si>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</si>
  <si>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</si>
  <si>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</si>
  <si>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</si>
  <si>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</si>
  <si>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</si>
  <si>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</si>
  <si>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</si>
  <si>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</si>
  <si>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</si>
  <si>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</si>
  <si>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</si>
  <si>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</si>
  <si>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</si>
  <si>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</si>
  <si>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</si>
  <si>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</si>
  <si>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</si>
  <si>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</si>
  <si>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</si>
  <si>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</si>
  <si>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</si>
  <si>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</si>
  <si>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</si>
  <si>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</si>
  <si>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</si>
  <si>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</si>
  <si>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</si>
  <si>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</si>
  <si>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</si>
  <si>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</si>
  <si>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</si>
  <si>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</si>
  <si>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</si>
  <si>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</si>
  <si>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</si>
  <si>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</si>
  <si>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</si>
  <si>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</si>
  <si>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</si>
  <si>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</si>
  <si>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</si>
  <si>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</si>
  <si>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</si>
  <si>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</si>
  <si>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</si>
  <si>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</si>
  <si>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</si>
  <si>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</si>
  <si>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</si>
  <si>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</si>
  <si>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</si>
  <si>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</si>
  <si>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</si>
  <si>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</si>
  <si>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</si>
  <si>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</si>
  <si>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</si>
  <si>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</si>
  <si>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</si>
  <si>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</si>
  <si>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</si>
  <si>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</si>
  <si>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</si>
  <si>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</si>
  <si>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</si>
  <si>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</si>
  <si>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</si>
  <si>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</si>
  <si>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</si>
  <si>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</si>
  <si>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</si>
  <si>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</si>
  <si>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</si>
  <si>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</si>
  <si>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</si>
  <si>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</si>
  <si>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</si>
  <si>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</si>
  <si>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</si>
  <si>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</si>
  <si>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</si>
  <si>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</si>
  <si>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</si>
  <si>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</si>
  <si>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</si>
  <si>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</si>
  <si>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</si>
  <si>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</si>
  <si>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</si>
  <si>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</si>
  <si>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</si>
  <si>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</si>
  <si>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</si>
  <si>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</si>
  <si>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</si>
  <si>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</si>
  <si>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</si>
  <si>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</si>
  <si>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</si>
  <si>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</si>
  <si>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</si>
  <si>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</si>
  <si>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</si>
  <si>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</si>
  <si>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</si>
  <si>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</si>
  <si>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</si>
  <si>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</si>
  <si>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</si>
  <si>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</si>
  <si>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</si>
  <si>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</si>
  <si>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</si>
  <si>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</si>
  <si>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</si>
  <si>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</si>
  <si>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</si>
  <si>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</si>
  <si>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</si>
  <si>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</si>
  <si>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</si>
  <si>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</si>
  <si>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</si>
  <si>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</si>
  <si>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</si>
  <si>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</si>
  <si>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</si>
  <si>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</si>
  <si>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</si>
  <si>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</si>
  <si>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</si>
  <si>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</si>
  <si>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</si>
  <si>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</si>
  <si>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</si>
  <si>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</si>
  <si>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</si>
  <si>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</si>
  <si>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</si>
  <si>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</si>
  <si>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</si>
  <si>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</si>
  <si>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</si>
  <si>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</si>
  <si>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</si>
  <si>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</si>
  <si>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</si>
  <si>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</si>
  <si>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</si>
  <si>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</si>
  <si>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</si>
  <si>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</si>
  <si>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</si>
  <si>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</si>
  <si>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</si>
  <si>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</si>
  <si>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</si>
  <si>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</si>
  <si>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</si>
  <si>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</si>
  <si>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</si>
  <si>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</si>
  <si>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</si>
  <si>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</si>
  <si>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</si>
  <si>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</si>
  <si>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</si>
  <si>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</si>
  <si>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</si>
  <si>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</si>
  <si>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</si>
  <si>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</si>
  <si>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</si>
  <si>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</si>
  <si>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</si>
  <si>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</si>
  <si>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</si>
  <si>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</si>
  <si>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</si>
  <si>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</si>
  <si>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</si>
  <si>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</si>
  <si>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</si>
  <si>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</si>
  <si>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</si>
  <si>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</si>
  <si>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</si>
  <si>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</si>
  <si>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</si>
  <si>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</si>
  <si>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</si>
  <si>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</si>
  <si>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</si>
  <si>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</si>
  <si>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</si>
  <si>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</si>
  <si>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</si>
  <si>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</si>
  <si>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</si>
  <si>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</si>
  <si>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</si>
  <si>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</si>
  <si>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</si>
  <si>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</si>
  <si>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</si>
  <si>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</si>
  <si>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</si>
  <si>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</si>
  <si>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</si>
  <si>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</si>
  <si>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</si>
  <si>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</si>
  <si>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</si>
  <si>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</si>
  <si>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</si>
  <si>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</si>
  <si>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</si>
  <si>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</si>
  <si>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</si>
  <si>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</si>
  <si>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</si>
  <si>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</si>
  <si>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</si>
  <si>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</si>
  <si>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</si>
  <si>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</si>
  <si>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</si>
  <si>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</si>
  <si>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</si>
  <si>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</si>
  <si>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</si>
  <si>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</si>
  <si>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</si>
  <si>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</si>
  <si>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</si>
  <si>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</si>
  <si>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</si>
  <si>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</si>
  <si>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</si>
  <si>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</si>
  <si>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</si>
  <si>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</si>
  <si>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</si>
  <si>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</si>
  <si>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</si>
  <si>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</si>
  <si>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</si>
  <si>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</si>
  <si>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</si>
  <si>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</si>
  <si>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</si>
  <si>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</si>
  <si>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</si>
  <si>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</si>
  <si>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</si>
  <si>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</si>
  <si>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</si>
  <si>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</si>
  <si>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</si>
  <si>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</si>
  <si>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</si>
  <si>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</si>
  <si>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</si>
  <si>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</si>
  <si>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</si>
  <si>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</si>
  <si>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</si>
  <si>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</si>
  <si>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</si>
  <si>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</si>
  <si>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</si>
  <si>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</si>
  <si>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</si>
  <si>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</si>
  <si>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</si>
  <si>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</si>
  <si>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</si>
  <si>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</si>
  <si>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</si>
  <si>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</si>
  <si>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</si>
  <si>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</si>
  <si>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</si>
  <si>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</si>
  <si>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</si>
  <si>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</si>
  <si>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</si>
  <si>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</si>
  <si>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</si>
  <si>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</si>
  <si>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</si>
  <si>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</si>
  <si>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</si>
  <si>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</si>
  <si>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</si>
  <si>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</si>
  <si>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</si>
  <si>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</si>
  <si>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</si>
  <si>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</si>
  <si>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</si>
  <si>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</si>
  <si>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</si>
  <si>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</si>
  <si>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</si>
  <si>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</si>
  <si>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</si>
  <si>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</si>
  <si>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</si>
  <si>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</si>
  <si>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</si>
  <si>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</si>
  <si>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</si>
  <si>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</si>
  <si>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</si>
  <si>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</si>
  <si>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</si>
  <si>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</si>
  <si>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</si>
  <si>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</si>
  <si>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</si>
  <si>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</si>
  <si>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</si>
  <si>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</si>
  <si>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</si>
  <si>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</si>
  <si>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</si>
  <si>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</si>
  <si>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</si>
  <si>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</si>
  <si>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</si>
  <si>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</si>
  <si>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</si>
  <si>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</si>
  <si>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</si>
  <si>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</si>
  <si>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</si>
  <si>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</si>
  <si>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</si>
  <si>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</si>
  <si>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</si>
  <si>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</si>
  <si>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</si>
  <si>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</si>
  <si>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</si>
  <si>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</si>
  <si>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</si>
  <si>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</si>
  <si>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</si>
  <si>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</si>
  <si>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</si>
  <si>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</si>
  <si>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</si>
  <si>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</si>
  <si>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</si>
  <si>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</si>
  <si>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</si>
  <si>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</si>
  <si>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</si>
  <si>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</si>
  <si>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</si>
  <si>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</si>
  <si>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</si>
  <si>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</si>
  <si>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</si>
  <si>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</si>
  <si>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</si>
  <si>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</si>
  <si>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</si>
  <si>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</si>
  <si>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</si>
  <si>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</si>
  <si>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</si>
  <si>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</si>
  <si>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</si>
  <si>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</si>
  <si>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</si>
  <si>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</si>
  <si>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</si>
  <si>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</si>
  <si>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</si>
  <si>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</si>
  <si>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</si>
  <si>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</si>
  <si>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</si>
  <si>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</si>
  <si>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</si>
  <si>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</si>
  <si>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</si>
  <si>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</si>
  <si>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</si>
  <si>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</si>
  <si>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</si>
  <si>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</si>
  <si>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</si>
  <si>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</si>
  <si>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</si>
  <si>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</si>
  <si>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</si>
  <si>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</si>
  <si>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</si>
  <si>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</si>
  <si>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</si>
  <si>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</si>
  <si>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</si>
  <si>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</si>
  <si>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</si>
  <si>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</si>
  <si>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</si>
  <si>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</si>
  <si>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</si>
  <si>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</si>
  <si>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</si>
  <si>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</si>
  <si>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</si>
  <si>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</si>
  <si>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</si>
  <si>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</si>
  <si>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</si>
  <si>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</si>
  <si>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</si>
  <si>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</si>
  <si>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</si>
  <si>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</si>
  <si>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</si>
  <si>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</si>
  <si>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</si>
  <si>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</si>
  <si>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</si>
  <si>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</si>
  <si>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</si>
  <si>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</si>
  <si>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</si>
  <si>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</si>
  <si>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</si>
  <si>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</si>
  <si>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</si>
  <si>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</si>
  <si>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</si>
  <si>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</si>
  <si>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</si>
  <si>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</si>
  <si>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</si>
  <si>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</si>
  <si>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</si>
  <si>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</si>
  <si>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</si>
  <si>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</si>
  <si>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</si>
  <si>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</si>
  <si>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</si>
  <si>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</si>
  <si>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</si>
  <si>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</si>
  <si>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</si>
  <si>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</si>
  <si>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</si>
  <si>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</si>
  <si>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</si>
  <si>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</si>
  <si>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</si>
  <si>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</si>
  <si>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</si>
  <si>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</si>
  <si>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</si>
  <si>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</si>
  <si>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</si>
  <si>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</si>
  <si>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</si>
  <si>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</si>
  <si>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</si>
  <si>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</si>
  <si>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</si>
  <si>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</si>
  <si>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</si>
  <si>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</si>
  <si>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</si>
  <si>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</si>
  <si>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</si>
  <si>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</si>
  <si>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</si>
  <si>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</si>
  <si>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</si>
  <si>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</si>
  <si>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</si>
  <si>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</si>
  <si>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</si>
  <si>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</si>
  <si>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</si>
  <si>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</si>
  <si>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</si>
  <si>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</si>
  <si>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</si>
  <si>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</si>
  <si>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</si>
  <si>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</si>
  <si>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</si>
  <si>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</si>
  <si>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</si>
  <si>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</si>
  <si>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</si>
  <si>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</si>
  <si>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</si>
  <si>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</si>
  <si>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</si>
  <si>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</si>
  <si>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</si>
  <si>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</si>
  <si>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</si>
  <si>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</si>
  <si>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</si>
  <si>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</si>
  <si>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</si>
  <si>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</si>
  <si>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</si>
  <si>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</si>
  <si>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</si>
  <si>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</si>
  <si>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</si>
  <si>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</si>
  <si>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</si>
  <si>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</si>
  <si>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</si>
  <si>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</si>
  <si>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</si>
  <si>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</si>
  <si>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</si>
  <si>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</si>
  <si>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</si>
  <si>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</si>
  <si>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</si>
  <si>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</si>
  <si>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</si>
  <si>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</si>
  <si>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</si>
  <si>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</si>
  <si>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</si>
  <si>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</si>
  <si>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</si>
  <si>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</si>
  <si>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</si>
  <si>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</si>
  <si>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</si>
  <si>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</si>
  <si>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</si>
  <si>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</si>
  <si>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</si>
  <si>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</si>
  <si>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</si>
  <si>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</si>
  <si>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</si>
  <si>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</si>
  <si>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</si>
  <si>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</si>
  <si>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</si>
  <si>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</si>
  <si>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</si>
  <si>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</si>
  <si>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</si>
  <si>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</si>
  <si>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</si>
  <si>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</si>
  <si>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</si>
  <si>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</si>
  <si>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</si>
  <si>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</si>
  <si>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</si>
  <si>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</si>
  <si>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</si>
  <si>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</si>
  <si>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</si>
  <si>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</si>
  <si>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</si>
  <si>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</si>
  <si>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</si>
  <si>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</si>
  <si>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</si>
  <si>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</si>
  <si>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</si>
  <si>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</si>
  <si>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</si>
  <si>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</si>
  <si>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</si>
  <si>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</si>
  <si>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</si>
  <si>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</si>
  <si>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</si>
  <si>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</si>
  <si>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</si>
  <si>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</si>
  <si>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</si>
  <si>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</si>
  <si>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</si>
  <si>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</si>
  <si>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</si>
  <si>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</si>
  <si>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</si>
  <si>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</si>
  <si>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</si>
  <si>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</si>
  <si>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</si>
  <si>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</si>
  <si>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</si>
  <si>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</si>
  <si>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</si>
  <si>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</si>
  <si>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</si>
  <si>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</si>
  <si>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</si>
  <si>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</si>
  <si>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</si>
  <si>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</si>
  <si>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</si>
  <si>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</si>
  <si>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</si>
  <si>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</si>
  <si>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</si>
  <si>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</si>
  <si>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</si>
  <si>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</si>
  <si>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</si>
  <si>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</si>
  <si>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</si>
  <si>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</si>
  <si>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</si>
  <si>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</si>
  <si>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</si>
  <si>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</si>
  <si>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</si>
  <si>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</si>
  <si>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</si>
  <si>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</si>
  <si>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</si>
  <si>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</si>
  <si>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</si>
  <si>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</si>
  <si>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</si>
  <si>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</si>
  <si>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</si>
  <si>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</si>
  <si>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</si>
  <si>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</si>
  <si>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</si>
  <si>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</si>
  <si>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</si>
  <si>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</si>
  <si>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</si>
  <si>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</si>
  <si>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</si>
  <si>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</si>
  <si>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</si>
  <si>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</si>
  <si>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</si>
  <si>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</si>
  <si>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</si>
  <si>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</si>
  <si>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</si>
  <si>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</si>
  <si>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</si>
  <si>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</si>
  <si>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</si>
  <si>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</si>
  <si>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</si>
  <si>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</si>
  <si>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</si>
  <si>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</si>
  <si>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</si>
  <si>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</si>
  <si>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</si>
  <si>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</si>
  <si>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</si>
  <si>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</si>
  <si>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</si>
  <si>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</si>
  <si>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</si>
  <si>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</si>
  <si>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</si>
  <si>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</si>
  <si>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</si>
  <si>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</si>
  <si>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</si>
  <si>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</si>
  <si>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</si>
  <si>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</si>
  <si>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</si>
  <si>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</si>
  <si>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</si>
  <si>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</si>
  <si>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</si>
  <si>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</si>
  <si>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</si>
  <si>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</si>
  <si>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</si>
  <si>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</si>
  <si>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</si>
  <si>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</si>
  <si>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</si>
  <si>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</si>
  <si>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</si>
  <si>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</si>
  <si>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</si>
  <si>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</si>
  <si>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</si>
  <si>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</si>
  <si>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</si>
  <si>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</si>
  <si>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</si>
  <si>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</si>
  <si>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</si>
  <si>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</si>
  <si>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</si>
  <si>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</si>
  <si>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</si>
  <si>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</si>
  <si>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</si>
  <si>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</si>
  <si>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</si>
  <si>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</si>
  <si>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</si>
  <si>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</si>
  <si>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</si>
  <si>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</si>
  <si>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</si>
  <si>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</si>
  <si>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</si>
  <si>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</si>
  <si>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</si>
  <si>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</si>
  <si>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</si>
  <si>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</si>
  <si>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</si>
  <si>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</si>
  <si>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</si>
  <si>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</si>
  <si>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</si>
  <si>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</si>
  <si>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</si>
  <si>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</si>
  <si>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</si>
  <si>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</si>
  <si>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</si>
  <si>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</si>
  <si>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</si>
  <si>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</si>
  <si>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</si>
  <si>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</si>
  <si>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</si>
  <si>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</si>
  <si>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</si>
  <si>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</si>
  <si>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</si>
  <si>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</si>
  <si>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</si>
  <si>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</si>
  <si>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</si>
  <si>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</si>
  <si>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</si>
  <si>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</si>
  <si>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</si>
  <si>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</si>
  <si>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</si>
  <si>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</si>
  <si>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</si>
  <si>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</si>
  <si>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</si>
  <si>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</si>
  <si>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</si>
  <si>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</si>
  <si>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</si>
  <si>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</si>
  <si>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</si>
  <si>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</si>
  <si>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</si>
  <si>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</si>
  <si>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</si>
  <si>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</si>
  <si>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</si>
  <si>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</si>
  <si>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</si>
  <si>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</si>
  <si>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</si>
  <si>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</si>
  <si>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</si>
  <si>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</si>
  <si>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</si>
  <si>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</si>
  <si>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</si>
  <si>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</si>
  <si>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</si>
  <si>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</si>
  <si>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</si>
  <si>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</si>
  <si>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</si>
  <si>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</si>
  <si>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</si>
  <si>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</si>
  <si>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</si>
  <si>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</si>
  <si>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</si>
  <si>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</si>
  <si>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</si>
  <si>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</si>
  <si>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</si>
  <si>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</si>
  <si>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</si>
  <si>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</si>
  <si>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</si>
  <si>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</si>
  <si>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</si>
  <si>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</si>
  <si>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</si>
  <si>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</si>
  <si>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</si>
  <si>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</si>
  <si>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</si>
  <si>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</si>
  <si>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</si>
  <si>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</si>
  <si>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</si>
  <si>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</si>
  <si>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</si>
  <si>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</si>
  <si>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</si>
  <si>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</si>
  <si>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</si>
  <si>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</si>
  <si>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</si>
  <si>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</si>
  <si>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</si>
  <si>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</si>
  <si>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</si>
  <si>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</si>
  <si>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</si>
  <si>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</si>
  <si>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</si>
  <si>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</si>
  <si>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</si>
  <si>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</si>
  <si>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</si>
  <si>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</si>
  <si>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</si>
  <si>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</si>
  <si>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</si>
  <si>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</si>
  <si>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</si>
  <si>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</si>
  <si>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</si>
  <si>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</si>
  <si>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</si>
  <si>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</si>
  <si>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</si>
  <si>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</si>
  <si>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</si>
  <si>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</si>
  <si>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</si>
  <si>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</si>
  <si>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</si>
  <si>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</si>
  <si>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</si>
  <si>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</si>
  <si>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</si>
  <si>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</si>
  <si>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</si>
  <si>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</si>
  <si>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</si>
  <si>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</si>
  <si>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</si>
  <si>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</si>
  <si>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</si>
  <si>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</si>
  <si>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</si>
  <si>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</si>
  <si>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</si>
  <si>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</si>
  <si>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</si>
  <si>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</si>
  <si>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</si>
  <si>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</si>
  <si>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</si>
  <si>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</si>
  <si>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</si>
  <si>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</si>
  <si>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</si>
  <si>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</si>
  <si>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</si>
  <si>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</si>
  <si>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</si>
  <si>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</si>
  <si>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</si>
  <si>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</si>
  <si>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</si>
  <si>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</si>
  <si>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</si>
  <si>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</si>
  <si>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</si>
  <si>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</si>
  <si>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</si>
  <si>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</si>
  <si>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</si>
  <si>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</si>
  <si>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</si>
  <si>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</si>
  <si>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</si>
  <si>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</si>
  <si>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</si>
  <si>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</si>
  <si>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</si>
  <si>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</si>
  <si>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</si>
  <si>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</si>
  <si>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</si>
  <si>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</si>
  <si>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</si>
  <si>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</si>
  <si>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</si>
  <si>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</si>
  <si>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</si>
  <si>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</si>
  <si>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</si>
  <si>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</si>
  <si>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</si>
  <si>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</si>
  <si>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</si>
  <si>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</si>
  <si>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</si>
  <si>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</si>
  <si>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</si>
  <si>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</si>
  <si>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</si>
  <si>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</si>
  <si>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</si>
  <si>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</si>
  <si>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</si>
  <si>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</si>
  <si>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</si>
  <si>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</si>
  <si>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</si>
  <si>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</si>
  <si>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</si>
  <si>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</si>
  <si>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</si>
  <si>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</si>
  <si>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</si>
  <si>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</si>
  <si>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</si>
  <si>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</si>
  <si>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</si>
  <si>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</si>
  <si>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</si>
  <si>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</si>
  <si>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</si>
  <si>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</si>
  <si>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</si>
  <si>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</si>
  <si>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</si>
  <si>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</si>
  <si>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</si>
  <si>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</si>
  <si>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</si>
  <si>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</si>
  <si>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</si>
  <si>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</si>
  <si>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</si>
  <si>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</si>
  <si>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</si>
  <si>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</si>
  <si>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</si>
  <si>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</si>
  <si>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</si>
  <si>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</si>
  <si>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</si>
  <si>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</si>
  <si>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</si>
  <si>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</si>
  <si>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</si>
  <si>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</si>
  <si>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</si>
  <si>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</si>
  <si>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</si>
  <si>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</si>
  <si>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</si>
  <si>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</si>
  <si>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</si>
  <si>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</si>
  <si>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</si>
  <si>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</si>
  <si>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</si>
  <si>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</si>
  <si>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</si>
  <si>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</si>
  <si>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</si>
  <si>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</si>
  <si>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</si>
  <si>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</si>
  <si>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</si>
  <si>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</si>
  <si>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</si>
  <si>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</si>
  <si>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</si>
  <si>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</si>
  <si>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</si>
  <si>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</si>
  <si>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</si>
  <si>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</si>
  <si>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</si>
  <si>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</si>
  <si>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</si>
  <si>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</si>
  <si>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</si>
  <si>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</si>
  <si>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</si>
  <si>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</si>
  <si>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</si>
  <si>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</si>
  <si>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</si>
  <si>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</si>
  <si>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</si>
  <si>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</si>
  <si>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</si>
  <si>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</si>
  <si>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</si>
  <si>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</si>
  <si>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</si>
  <si>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</si>
  <si>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</si>
  <si>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</si>
  <si>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</si>
  <si>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</si>
  <si>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</si>
  <si>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</si>
  <si>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</si>
  <si>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</si>
  <si>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</si>
  <si>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</si>
  <si>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</si>
  <si>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</si>
  <si>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</si>
  <si>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</si>
  <si>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</si>
  <si>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</si>
  <si>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</si>
  <si>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</si>
  <si>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</si>
  <si>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</si>
  <si>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</si>
  <si>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</si>
  <si>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</si>
  <si>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</si>
  <si>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</si>
  <si>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</si>
  <si>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</si>
  <si>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</si>
  <si>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</si>
  <si>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</si>
  <si>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</si>
  <si>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</si>
  <si>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</si>
  <si>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</si>
  <si>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</si>
  <si>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</si>
  <si>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</si>
  <si>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</si>
  <si>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</si>
  <si>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</si>
  <si>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</si>
  <si>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</si>
  <si>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</si>
  <si>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</si>
  <si>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</si>
  <si>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</si>
  <si>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</si>
  <si>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</si>
  <si>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</si>
  <si>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</si>
  <si>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</si>
  <si>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</si>
  <si>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</si>
  <si>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</si>
  <si>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</si>
  <si>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</si>
  <si>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</si>
  <si>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</si>
  <si>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</si>
  <si>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</si>
  <si>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</si>
  <si>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</si>
  <si>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</si>
  <si>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</si>
  <si>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</si>
  <si>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</si>
  <si>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</si>
  <si>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</si>
  <si>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</si>
  <si>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</si>
  <si>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</si>
  <si>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</si>
  <si>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</si>
  <si>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</si>
  <si>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</si>
  <si>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</si>
  <si>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</si>
  <si>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</si>
  <si>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</si>
  <si>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</si>
  <si>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</si>
  <si>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</si>
  <si>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</si>
  <si>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</si>
  <si>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</si>
  <si>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</si>
  <si>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</si>
  <si>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</si>
  <si>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</si>
  <si>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</si>
  <si>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</si>
  <si>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</si>
  <si>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</si>
  <si>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</si>
  <si>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</si>
  <si>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</si>
  <si>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</si>
  <si>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</si>
  <si>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</si>
  <si>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</si>
  <si>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</si>
  <si>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</si>
  <si>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</si>
  <si>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</si>
  <si>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</si>
  <si>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</si>
  <si>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</si>
  <si>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</si>
  <si>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</si>
  <si>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</si>
  <si>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</si>
  <si>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</si>
  <si>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</si>
  <si>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</si>
  <si>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</si>
  <si>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</si>
  <si>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</si>
  <si>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</si>
  <si>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</si>
  <si>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</si>
  <si>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</si>
  <si>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</si>
  <si>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</si>
  <si>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</si>
  <si>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</si>
  <si>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</si>
  <si>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</si>
  <si>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</si>
  <si>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</si>
  <si>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</si>
  <si>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</si>
  <si>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</si>
  <si>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</si>
  <si>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</si>
  <si>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</si>
  <si>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</si>
  <si>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</si>
  <si>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</si>
  <si>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</si>
  <si>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</si>
  <si>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</si>
  <si>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</si>
  <si>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</si>
  <si>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</si>
  <si>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</si>
  <si>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</si>
  <si>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</si>
  <si>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</si>
  <si>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</si>
  <si>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</si>
  <si>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</si>
  <si>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</si>
  <si>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</si>
  <si>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</si>
  <si>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</si>
  <si>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</si>
  <si>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</si>
  <si>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</si>
  <si>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</si>
  <si>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</si>
  <si>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</si>
  <si>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</si>
  <si>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</si>
  <si>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</si>
  <si>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</si>
  <si>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</si>
  <si>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</si>
  <si>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</si>
  <si>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</si>
  <si>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</si>
  <si>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</si>
  <si>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</si>
  <si>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</si>
  <si>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</si>
  <si>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</si>
  <si>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</si>
  <si>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</si>
  <si>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</si>
  <si>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</si>
  <si>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</si>
  <si>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</si>
  <si>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</si>
  <si>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</si>
  <si>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</si>
  <si>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</si>
  <si>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</si>
  <si>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</si>
  <si>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</si>
  <si>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</si>
  <si>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</si>
  <si>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</si>
  <si>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</si>
  <si>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</si>
  <si>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</si>
  <si>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</si>
  <si>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</si>
  <si>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</si>
  <si>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</si>
  <si>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</si>
  <si>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</si>
  <si>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</si>
  <si>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</si>
  <si>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</si>
  <si>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</si>
  <si>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</si>
  <si>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</si>
  <si>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</si>
  <si>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</si>
  <si>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</si>
  <si>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</si>
  <si>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</si>
  <si>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</si>
  <si>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</si>
  <si>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</si>
  <si>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</si>
  <si>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</si>
  <si>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</si>
  <si>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</si>
  <si>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</si>
  <si>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</si>
  <si>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</si>
  <si>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</si>
  <si>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</si>
  <si>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</si>
  <si>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</si>
  <si>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</si>
  <si>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</si>
  <si>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</si>
  <si>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</si>
  <si>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</si>
  <si>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</si>
  <si>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</si>
  <si>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</si>
  <si>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</si>
  <si>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</si>
  <si>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</si>
  <si>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</si>
  <si>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</si>
  <si>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</si>
  <si>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</si>
  <si>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</si>
  <si>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</si>
  <si>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</si>
  <si>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</si>
  <si>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</si>
  <si>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</si>
  <si>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</si>
  <si>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</si>
  <si>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</si>
  <si>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</si>
  <si>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</si>
  <si>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</si>
  <si>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</si>
  <si>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</si>
  <si>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</si>
  <si>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</si>
  <si>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</si>
  <si>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</si>
  <si>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</si>
  <si>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</si>
  <si>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</si>
  <si>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</si>
  <si>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</si>
  <si>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</si>
  <si>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</si>
  <si>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</si>
  <si>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</si>
  <si>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</si>
  <si>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</si>
  <si>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</si>
  <si>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</si>
  <si>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</si>
  <si>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</si>
  <si>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</si>
  <si>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</si>
  <si>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</si>
  <si>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</si>
  <si>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</si>
  <si>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</si>
  <si>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</si>
  <si>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</si>
  <si>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</si>
  <si>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</si>
  <si>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</si>
  <si>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</si>
  <si>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</si>
  <si>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</si>
  <si>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</si>
  <si>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</si>
  <si>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</si>
  <si>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</si>
  <si>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</si>
  <si>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</si>
  <si>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</si>
  <si>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</si>
  <si>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</si>
  <si>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</si>
  <si>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</si>
  <si>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</si>
  <si>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</si>
  <si>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</si>
  <si>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</si>
  <si>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</si>
  <si>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</si>
  <si>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</si>
  <si>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</si>
  <si>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</si>
  <si>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</si>
  <si>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</si>
  <si>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</si>
  <si>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</si>
  <si>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</si>
  <si>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</si>
  <si>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</si>
  <si>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</si>
  <si>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</si>
  <si>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</si>
  <si>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</si>
  <si>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</si>
  <si>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</si>
  <si>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</si>
  <si>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</si>
  <si>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</si>
  <si>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</si>
  <si>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</si>
  <si>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</si>
  <si>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</si>
  <si>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</si>
  <si>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</si>
  <si>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</si>
  <si>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</si>
  <si>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</si>
  <si>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</si>
  <si>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</si>
  <si>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</si>
  <si>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</si>
  <si>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</si>
  <si>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</si>
  <si>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</si>
  <si>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</si>
  <si>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</si>
  <si>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</si>
  <si>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</si>
  <si>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</si>
  <si>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</si>
  <si>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</si>
  <si>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</si>
  <si>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</si>
  <si>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</si>
  <si>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</si>
  <si>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</si>
  <si>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</si>
  <si>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</si>
  <si>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</si>
  <si>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</si>
  <si>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</si>
  <si>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</si>
  <si>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</si>
  <si>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</si>
  <si>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</si>
  <si>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</si>
  <si>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</si>
  <si>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</si>
  <si>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</si>
  <si>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</si>
  <si>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</si>
  <si>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</si>
  <si>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</si>
  <si>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</si>
  <si>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</si>
  <si>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</si>
  <si>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</si>
  <si>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</si>
  <si>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</si>
  <si>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</si>
  <si>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</si>
  <si>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</si>
  <si>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</si>
  <si>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</si>
  <si>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</si>
  <si>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</si>
  <si>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</si>
  <si>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</si>
  <si>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</si>
  <si>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</si>
  <si>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</si>
  <si>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</si>
  <si>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</si>
  <si>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</si>
  <si>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</si>
  <si>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</si>
  <si>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</si>
  <si>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</si>
  <si>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</si>
  <si>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</si>
  <si>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</si>
  <si>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</si>
  <si>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</si>
  <si>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</si>
  <si>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</si>
  <si>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</si>
  <si>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</si>
  <si>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</si>
  <si>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</si>
  <si>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</si>
  <si>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</si>
  <si>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</si>
  <si>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</si>
  <si>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</si>
  <si>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</si>
  <si>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</si>
  <si>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</si>
  <si>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</si>
  <si>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</si>
  <si>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</si>
  <si>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</si>
  <si>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</si>
  <si>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</si>
  <si>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</si>
  <si>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</si>
  <si>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</si>
  <si>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</si>
  <si>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</si>
  <si>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</si>
  <si>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</si>
  <si>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</si>
  <si>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</si>
  <si>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</si>
  <si>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</si>
  <si>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</si>
  <si>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</si>
  <si>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</si>
  <si>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</si>
  <si>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</si>
  <si>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</si>
  <si>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</si>
  <si>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</si>
  <si>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</si>
  <si>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</si>
  <si>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</si>
  <si>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</si>
  <si>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</si>
  <si>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</si>
  <si>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</si>
  <si>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</si>
  <si>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</si>
  <si>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</si>
  <si>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</si>
  <si>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</si>
  <si>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</si>
  <si>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</si>
  <si>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</si>
  <si>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</si>
  <si>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</si>
  <si>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</si>
  <si>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</si>
  <si>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</si>
  <si>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</si>
  <si>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</si>
  <si>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</si>
  <si>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</si>
  <si>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</si>
  <si>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</si>
  <si>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</si>
  <si>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</si>
  <si>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</si>
  <si>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</si>
  <si>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</si>
  <si>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</si>
  <si>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</si>
  <si>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</si>
  <si>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</si>
  <si>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</si>
  <si>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</si>
  <si>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</si>
  <si>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</si>
  <si>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</si>
  <si>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</si>
  <si>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</si>
  <si>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</si>
  <si>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</si>
  <si>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</si>
  <si>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</si>
  <si>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</si>
  <si>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</si>
  <si>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</si>
  <si>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</si>
  <si>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</si>
  <si>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</si>
  <si>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</si>
  <si>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</si>
  <si>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</si>
  <si>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</si>
  <si>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</si>
  <si>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</si>
  <si>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</si>
  <si>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</si>
  <si>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</si>
  <si>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</si>
  <si>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</si>
  <si>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</si>
  <si>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</si>
  <si>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</si>
  <si>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</si>
  <si>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</si>
  <si>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</si>
  <si>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</si>
  <si>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</si>
  <si>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</si>
  <si>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</si>
  <si>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</si>
  <si>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</si>
  <si>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</si>
  <si>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</si>
  <si>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</si>
  <si>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</si>
  <si>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</si>
  <si>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</si>
  <si>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</si>
  <si>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</si>
  <si>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</si>
  <si>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</si>
  <si>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</si>
  <si>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</si>
  <si>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</si>
  <si>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</si>
  <si>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</si>
  <si>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</si>
  <si>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</si>
  <si>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</si>
  <si>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</si>
  <si>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</si>
  <si>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</si>
  <si>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</si>
  <si>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</si>
  <si>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</si>
  <si>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</si>
  <si>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</si>
  <si>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</si>
  <si>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</si>
  <si>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</si>
  <si>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</si>
  <si>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</si>
  <si>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</si>
  <si>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</si>
  <si>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</si>
  <si>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</si>
  <si>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</si>
  <si>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</si>
  <si>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</si>
  <si>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</si>
  <si>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</si>
  <si>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</si>
  <si>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</si>
  <si>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</si>
  <si>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</si>
  <si>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</si>
  <si>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</si>
  <si>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</si>
  <si>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</si>
  <si>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</si>
  <si>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</si>
  <si>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</si>
  <si>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</si>
  <si>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</si>
  <si>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</si>
  <si>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</si>
  <si>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</si>
  <si>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</si>
  <si>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</si>
  <si>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</si>
  <si>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</si>
  <si>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</si>
  <si>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</si>
  <si>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</si>
  <si>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</si>
  <si>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</si>
  <si>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</si>
  <si>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</si>
  <si>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</si>
  <si>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</si>
  <si>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</si>
  <si>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</si>
  <si>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</si>
  <si>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</si>
  <si>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</si>
  <si>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</si>
  <si>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</si>
  <si>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</si>
  <si>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</si>
  <si>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</si>
  <si>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</si>
  <si>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</si>
  <si>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</si>
  <si>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</si>
  <si>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</si>
  <si>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</si>
  <si>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</si>
  <si>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</si>
  <si>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</si>
  <si>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</si>
  <si>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</si>
  <si>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</si>
  <si>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</si>
  <si>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</si>
  <si>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</si>
  <si>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</si>
  <si>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</si>
  <si>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</si>
  <si>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</si>
  <si>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</si>
  <si>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</si>
  <si>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</si>
  <si>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</si>
  <si>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</si>
  <si>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</si>
  <si>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</si>
  <si>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</si>
  <si>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</si>
  <si>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</si>
  <si>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</si>
  <si>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</si>
  <si>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</si>
  <si>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</si>
  <si>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</si>
  <si>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</si>
  <si>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</si>
  <si>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</si>
  <si>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</si>
  <si>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</si>
  <si>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</si>
  <si>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</si>
  <si>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</si>
  <si>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</si>
  <si>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</si>
  <si>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</si>
  <si>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</si>
  <si>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</si>
  <si>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</si>
  <si>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</si>
  <si>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</si>
  <si>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</si>
  <si>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</si>
  <si>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</si>
  <si>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</si>
  <si>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</si>
  <si>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</si>
  <si>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</si>
  <si>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</si>
  <si>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</si>
  <si>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</si>
  <si>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</si>
  <si>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</si>
  <si>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</si>
  <si>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</si>
  <si>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</si>
  <si>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</si>
  <si>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</si>
  <si>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</si>
  <si>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</si>
  <si>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</si>
  <si>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</si>
  <si>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</si>
  <si>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</si>
  <si>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</si>
  <si>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</si>
  <si>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</si>
  <si>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</si>
  <si>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</si>
  <si>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</si>
  <si>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</si>
  <si>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</si>
  <si>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</si>
  <si>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</si>
  <si>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</si>
  <si>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</si>
  <si>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</si>
  <si>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</si>
  <si>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</si>
  <si>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</si>
  <si>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</si>
  <si>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</si>
  <si>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</si>
  <si>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</si>
  <si>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</si>
  <si>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</si>
  <si>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</si>
  <si>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</si>
  <si>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</si>
  <si>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</si>
  <si>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</si>
  <si>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</si>
  <si>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</si>
  <si>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</si>
  <si>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</si>
  <si>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</si>
  <si>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</si>
  <si>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</si>
  <si>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</si>
  <si>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</si>
  <si>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</si>
  <si>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</si>
  <si>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</si>
  <si>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</si>
  <si>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</si>
  <si>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</si>
  <si>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</si>
  <si>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</si>
  <si>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</si>
  <si>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</si>
  <si>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</si>
  <si>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</si>
  <si>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</si>
  <si>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</si>
  <si>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</si>
  <si>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</si>
  <si>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</si>
  <si>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</si>
  <si>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</si>
  <si>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</si>
  <si>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</si>
  <si>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</si>
  <si>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</si>
  <si>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</si>
  <si>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</si>
  <si>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</si>
  <si>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</si>
  <si>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</si>
  <si>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</si>
  <si>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</si>
  <si>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</si>
  <si>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</si>
  <si>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</si>
  <si>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</si>
  <si>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</si>
  <si>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</si>
  <si>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</si>
  <si>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</si>
  <si>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</si>
  <si>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</si>
  <si>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</si>
  <si>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</si>
  <si>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</si>
  <si>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</si>
  <si>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</si>
  <si>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</si>
  <si>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</si>
  <si>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</si>
  <si>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</si>
  <si>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</si>
  <si>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</si>
  <si>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</si>
  <si>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</si>
  <si>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</si>
  <si>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</si>
  <si>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</si>
  <si>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</si>
  <si>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</si>
  <si>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</si>
  <si>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</si>
  <si>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</si>
  <si>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</si>
  <si>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</si>
  <si>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</si>
  <si>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</si>
  <si>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</si>
  <si>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</si>
  <si>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</si>
  <si>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</si>
  <si>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</si>
  <si>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</si>
  <si>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</si>
  <si>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</si>
  <si>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</si>
  <si>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</si>
  <si>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</si>
  <si>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</si>
  <si>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</si>
  <si>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</si>
  <si>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</si>
  <si>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</si>
  <si>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</si>
  <si>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</si>
  <si>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</si>
  <si>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</si>
  <si>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</si>
  <si>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</si>
  <si>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</si>
  <si>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</si>
  <si>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</si>
  <si>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</si>
  <si>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</si>
  <si>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</si>
  <si>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</si>
  <si>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</si>
  <si>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</si>
  <si>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</si>
  <si>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</si>
  <si>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</si>
  <si>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</si>
  <si>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</si>
  <si>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</si>
  <si>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</si>
  <si>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</si>
  <si>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</si>
  <si>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</si>
  <si>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</si>
  <si>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</si>
  <si>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</si>
  <si>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</si>
  <si>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</si>
  <si>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</si>
  <si>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</si>
  <si>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</si>
  <si>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</si>
  <si>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</si>
  <si>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</si>
  <si>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</si>
  <si>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</si>
  <si>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</si>
  <si>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</si>
  <si>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</si>
  <si>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</si>
  <si>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</si>
  <si>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</si>
  <si>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</si>
  <si>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</si>
  <si>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</si>
  <si>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</si>
  <si>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</si>
  <si>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</si>
  <si>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</si>
  <si>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</si>
  <si>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</si>
  <si>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</si>
  <si>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</si>
  <si>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</si>
  <si>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</si>
  <si>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</si>
  <si>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</si>
  <si>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</si>
  <si>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</si>
  <si>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</si>
  <si>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</si>
  <si>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</si>
  <si>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</si>
  <si>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</si>
  <si>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</si>
  <si>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</si>
  <si>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</si>
  <si>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</si>
  <si>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</si>
  <si>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</si>
  <si>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</si>
  <si>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</si>
  <si>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</si>
  <si>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</si>
  <si>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</si>
  <si>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</si>
  <si>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</si>
  <si>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</si>
  <si>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</si>
  <si>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</si>
  <si>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</si>
  <si>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</si>
  <si>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</si>
  <si>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</si>
  <si>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</si>
  <si>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</si>
  <si>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</si>
  <si>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</si>
  <si>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</si>
  <si>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</si>
  <si>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</si>
  <si>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</si>
  <si>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</si>
  <si>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</si>
  <si>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</si>
  <si>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</si>
  <si>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</si>
  <si>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</si>
  <si>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</si>
  <si>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</si>
  <si>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</si>
  <si>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</si>
  <si>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</si>
  <si>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</si>
  <si>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</si>
  <si>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</si>
  <si>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</si>
  <si>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</si>
  <si>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</si>
  <si>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</si>
  <si>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</si>
  <si>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</si>
  <si>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</si>
  <si>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</si>
  <si>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</si>
  <si>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</si>
  <si>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</si>
  <si>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</si>
  <si>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</si>
  <si>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</si>
  <si>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</si>
  <si>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</si>
  <si>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</si>
  <si>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</si>
  <si>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</si>
  <si>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</si>
  <si>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</si>
  <si>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</si>
  <si>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</si>
  <si>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</si>
  <si>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</si>
  <si>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</si>
  <si>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</si>
  <si>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</si>
  <si>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</si>
  <si>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</si>
  <si>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</si>
  <si>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</si>
  <si>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</si>
  <si>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</si>
  <si>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</si>
  <si>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</si>
  <si>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</si>
  <si>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</si>
  <si>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</si>
  <si>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</si>
  <si>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</si>
  <si>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</si>
  <si>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</si>
  <si>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</si>
  <si>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</si>
  <si>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</si>
  <si>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</si>
  <si>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</si>
  <si>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</si>
  <si>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</si>
  <si>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</si>
  <si>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</si>
  <si>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</si>
  <si>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</si>
  <si>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</si>
  <si>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</si>
  <si>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</si>
  <si>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</si>
  <si>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</si>
  <si>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</si>
  <si>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</si>
  <si>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</si>
  <si>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</si>
  <si>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</si>
  <si>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</si>
  <si>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</si>
  <si>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</si>
  <si>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</si>
  <si>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</si>
  <si>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</si>
  <si>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</si>
  <si>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</si>
  <si>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</si>
  <si>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</si>
  <si>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</si>
  <si>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</si>
  <si>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</si>
  <si>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</si>
  <si>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</si>
  <si>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</si>
  <si>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</si>
  <si>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</si>
  <si>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</si>
  <si>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</si>
  <si>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</si>
  <si>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</si>
  <si>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</si>
  <si>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</si>
  <si>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</si>
  <si>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</si>
  <si>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</si>
  <si>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</si>
  <si>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</si>
  <si>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</si>
  <si>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</si>
  <si>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</si>
  <si>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</si>
  <si>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</si>
  <si>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</si>
  <si>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</si>
  <si>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</si>
  <si>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</si>
  <si>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</si>
  <si>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</si>
  <si>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</si>
  <si>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</si>
  <si>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</si>
  <si>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</si>
  <si>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</si>
  <si>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</si>
  <si>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</si>
  <si>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</si>
  <si>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</si>
  <si>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</si>
  <si>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</si>
  <si>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</si>
  <si>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</si>
  <si>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</si>
  <si>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</si>
  <si>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</si>
  <si>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</si>
  <si>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</si>
  <si>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</si>
  <si>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</si>
  <si>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</si>
  <si>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</si>
  <si>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</si>
  <si>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</si>
  <si>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</si>
  <si>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</si>
  <si>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</si>
  <si>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</si>
  <si>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</si>
  <si>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</si>
  <si>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</si>
  <si>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</si>
  <si>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</si>
  <si>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</si>
  <si>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</si>
  <si>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</si>
  <si>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</si>
  <si>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</si>
  <si>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</si>
  <si>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</si>
  <si>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</si>
  <si>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</si>
  <si>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</si>
  <si>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</si>
  <si>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</si>
  <si>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</si>
  <si>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</si>
  <si>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</si>
  <si>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</si>
  <si>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</si>
  <si>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</si>
  <si>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</si>
  <si>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</si>
  <si>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</si>
  <si>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</si>
  <si>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</si>
  <si>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</si>
  <si>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</si>
  <si>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</si>
  <si>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</si>
  <si>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</si>
  <si>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</si>
  <si>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</si>
  <si>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</si>
  <si>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</si>
  <si>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</si>
  <si>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</si>
  <si>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</si>
  <si>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</si>
  <si>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</si>
  <si>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</si>
  <si>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</si>
  <si>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</si>
  <si>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</si>
  <si>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</si>
  <si>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</si>
  <si>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</si>
  <si>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</si>
  <si>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</si>
  <si>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</si>
  <si>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</si>
  <si>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</si>
  <si>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</si>
  <si>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</si>
  <si>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</si>
  <si>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</si>
  <si>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</si>
  <si>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</si>
  <si>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</si>
  <si>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</si>
  <si>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</si>
  <si>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</si>
  <si>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</si>
  <si>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</si>
  <si>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</si>
  <si>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</si>
  <si>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</si>
  <si>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</si>
  <si>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</si>
  <si>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</si>
  <si>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</si>
  <si>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</si>
  <si>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</si>
  <si>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</si>
  <si>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</si>
  <si>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</si>
  <si>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</si>
  <si>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</si>
  <si>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</si>
  <si>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</si>
  <si>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</si>
  <si>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</si>
  <si>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</si>
  <si>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</si>
  <si>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</si>
  <si>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</si>
  <si>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</si>
  <si>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</si>
  <si>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</si>
  <si>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</si>
  <si>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</si>
  <si>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</si>
  <si>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</si>
  <si>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</si>
  <si>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</si>
  <si>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</si>
  <si>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</si>
  <si>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</si>
  <si>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</si>
  <si>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</si>
  <si>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</si>
  <si>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</si>
  <si>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</si>
  <si>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</si>
  <si>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</si>
  <si>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</si>
  <si>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</si>
  <si>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</si>
  <si>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</si>
  <si>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</si>
  <si>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</si>
  <si>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</si>
  <si>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</si>
  <si>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</si>
  <si>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</si>
  <si>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</si>
  <si>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</si>
  <si>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</si>
  <si>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</si>
  <si>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</si>
  <si>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</si>
  <si>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</si>
  <si>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</si>
  <si>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</si>
  <si>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</si>
  <si>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</si>
  <si>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</si>
  <si>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</si>
  <si>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</si>
  <si>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</si>
  <si>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</si>
  <si>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</si>
  <si>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</si>
  <si>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</si>
  <si>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</si>
  <si>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</si>
  <si>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</si>
  <si>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</si>
  <si>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</si>
  <si>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</si>
  <si>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</si>
  <si>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</si>
  <si>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</si>
  <si>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</si>
  <si>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</si>
  <si>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</si>
  <si>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</si>
  <si>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</si>
  <si>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</si>
  <si>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</si>
  <si>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</si>
  <si>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</si>
  <si>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</si>
  <si>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</si>
  <si>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</si>
  <si>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</si>
  <si>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</si>
  <si>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</si>
  <si>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</si>
  <si>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</si>
  <si>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</si>
  <si>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</si>
  <si>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</si>
  <si>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</si>
  <si>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</si>
  <si>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</si>
  <si>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</si>
  <si>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</si>
  <si>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</si>
  <si>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</si>
  <si>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</si>
  <si>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</si>
  <si>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</si>
  <si>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</si>
  <si>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</si>
  <si>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</si>
  <si>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</si>
  <si>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</si>
  <si>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</si>
  <si>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</si>
  <si>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</si>
  <si>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</si>
  <si>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</si>
  <si>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</si>
  <si>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</si>
  <si>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</si>
  <si>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</si>
  <si>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</si>
  <si>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</si>
  <si>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</si>
  <si>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</si>
  <si>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</si>
  <si>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</si>
  <si>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</si>
  <si>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</si>
  <si>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</si>
  <si>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</si>
  <si>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</si>
  <si>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</si>
  <si>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</si>
  <si>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</si>
  <si>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</si>
  <si>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</si>
  <si>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</si>
  <si>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</si>
  <si>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</si>
  <si>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</si>
  <si>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</si>
  <si>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</si>
  <si>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</si>
  <si>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</si>
  <si>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</si>
  <si>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</si>
  <si>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</si>
  <si>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</si>
  <si>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</si>
  <si>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</si>
  <si>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</si>
  <si>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</si>
  <si>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</si>
  <si>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</si>
  <si>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</si>
  <si>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</si>
  <si>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</si>
  <si>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</si>
  <si>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</si>
  <si>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</si>
  <si>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</si>
  <si>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</si>
  <si>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</si>
  <si>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</si>
  <si>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</si>
  <si>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</si>
  <si>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</si>
  <si>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</si>
  <si>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</si>
  <si>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</si>
  <si>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</si>
  <si>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</si>
  <si>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</si>
  <si>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</si>
  <si>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</si>
  <si>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</si>
  <si>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</si>
  <si>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</si>
  <si>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</si>
  <si>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</si>
  <si>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</si>
  <si>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</si>
  <si>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</si>
  <si>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</si>
  <si>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</si>
  <si>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</si>
  <si>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</si>
  <si>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</si>
  <si>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</si>
  <si>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</si>
  <si>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</si>
  <si>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</si>
  <si>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</si>
  <si>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</si>
  <si>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</si>
  <si>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</si>
  <si>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</si>
  <si>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</si>
  <si>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</si>
  <si>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</si>
  <si>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</si>
  <si>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</si>
  <si>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</si>
  <si>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</si>
  <si>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</si>
  <si>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</si>
  <si>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</si>
  <si>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</si>
  <si>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</si>
  <si>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</si>
  <si>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</si>
  <si>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</si>
  <si>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</si>
  <si>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</si>
  <si>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</si>
  <si>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</si>
  <si>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</si>
  <si>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</si>
  <si>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</si>
  <si>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</si>
  <si>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</si>
  <si>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</si>
  <si>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</si>
  <si>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</si>
  <si>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</si>
  <si>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</si>
  <si>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</si>
  <si>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</si>
  <si>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</si>
  <si>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</si>
  <si>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</si>
  <si>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</si>
  <si>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</si>
  <si>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</si>
  <si>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</si>
  <si>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</si>
  <si>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</si>
  <si>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</si>
  <si>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</si>
  <si>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</si>
  <si>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</si>
  <si>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</si>
  <si>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</si>
  <si>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</si>
  <si>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</si>
  <si>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</si>
  <si>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</si>
  <si>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</si>
  <si>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</si>
  <si>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</si>
  <si>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</si>
  <si>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</si>
  <si>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</si>
  <si>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</si>
  <si>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</si>
  <si>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</si>
  <si>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</si>
  <si>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</si>
  <si>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</si>
  <si>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</si>
  <si>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</si>
  <si>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</si>
  <si>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</si>
  <si>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</si>
  <si>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</si>
  <si>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</si>
  <si>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</si>
  <si>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</si>
  <si>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</si>
  <si>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</si>
  <si>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</si>
  <si>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</si>
  <si>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</si>
  <si>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</si>
  <si>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</si>
  <si>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</si>
  <si>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</si>
  <si>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</si>
  <si>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</si>
  <si>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</si>
  <si>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</si>
  <si>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</si>
  <si>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</si>
  <si>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</si>
  <si>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</si>
  <si>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</si>
  <si>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</si>
  <si>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</si>
  <si>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</si>
  <si>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</si>
  <si>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</si>
  <si>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</si>
  <si>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</si>
  <si>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</si>
  <si>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</si>
  <si>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</si>
  <si>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</si>
  <si>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</si>
  <si>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</si>
  <si>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</si>
  <si>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</si>
  <si>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</si>
  <si>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</si>
  <si>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</si>
  <si>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</si>
  <si>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</si>
  <si>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</si>
  <si>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</si>
  <si>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</si>
  <si>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</si>
  <si>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</si>
  <si>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</si>
  <si>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</si>
  <si>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</si>
  <si>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</si>
  <si>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</si>
  <si>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</si>
  <si>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</si>
  <si>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</si>
  <si>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</si>
  <si>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</si>
  <si>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</si>
  <si>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</si>
  <si>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</si>
  <si>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</si>
  <si>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</si>
  <si>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</si>
  <si>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</si>
  <si>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</si>
  <si>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</si>
  <si>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</si>
  <si>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</si>
  <si>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</si>
  <si>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</si>
  <si>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</si>
  <si>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</si>
  <si>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</si>
  <si>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</si>
  <si>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</si>
  <si>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</si>
  <si>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</si>
  <si>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</si>
  <si>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</si>
  <si>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</si>
  <si>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</si>
  <si>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</si>
  <si>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</si>
  <si>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</si>
  <si>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</si>
  <si>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</si>
  <si>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</si>
  <si>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</si>
  <si>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</si>
  <si>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</si>
  <si>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</si>
  <si>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</si>
  <si>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</si>
  <si>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</si>
  <si>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</si>
  <si>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</si>
  <si>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</si>
  <si>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</si>
  <si>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</si>
  <si>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</si>
  <si>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</si>
  <si>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</si>
  <si>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</si>
  <si>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</si>
  <si>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</si>
  <si>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</si>
  <si>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</si>
  <si>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</si>
  <si>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</si>
  <si>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</si>
  <si>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</si>
  <si>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</si>
  <si>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</si>
  <si>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</si>
  <si>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</si>
  <si>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</si>
  <si>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</si>
  <si>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</si>
  <si>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</si>
  <si>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</si>
  <si>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</si>
  <si>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</si>
  <si>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</si>
  <si>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</si>
  <si>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</si>
  <si>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</si>
  <si>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</si>
  <si>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</si>
  <si>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</si>
  <si>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</si>
  <si>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</si>
  <si>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</si>
  <si>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</si>
  <si>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</si>
  <si>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</si>
  <si>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</si>
  <si>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</si>
  <si>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</si>
  <si>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</si>
  <si>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</si>
  <si>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</si>
  <si>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</si>
  <si>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</si>
  <si>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</si>
  <si>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</si>
  <si>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</si>
  <si>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</si>
  <si>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</si>
  <si>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</si>
  <si>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</si>
  <si>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</si>
  <si>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</si>
  <si>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</si>
  <si>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</si>
  <si>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</si>
  <si>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</si>
  <si>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</si>
  <si>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</si>
  <si>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</si>
  <si>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</si>
  <si>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</si>
  <si>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</si>
  <si>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</si>
  <si>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</si>
  <si>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</si>
  <si>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</si>
  <si>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</si>
  <si>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</si>
  <si>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</si>
  <si>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</si>
  <si>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</si>
  <si>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</si>
  <si>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</si>
  <si>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</si>
  <si>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</si>
  <si>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</si>
  <si>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</si>
  <si>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</si>
  <si>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</si>
  <si>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</si>
  <si>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</si>
  <si>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</si>
  <si>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</si>
  <si>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</si>
  <si>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</si>
  <si>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</si>
  <si>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</si>
  <si>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</si>
  <si>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</si>
  <si>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</si>
  <si>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</si>
  <si>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</si>
  <si>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</si>
  <si>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</si>
  <si>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</si>
  <si>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</si>
  <si>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</si>
  <si>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</si>
  <si>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</si>
  <si>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</si>
  <si>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</si>
  <si>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</si>
  <si>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</si>
  <si>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</si>
  <si>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</si>
  <si>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</si>
  <si>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</si>
  <si>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</si>
  <si>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</si>
  <si>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</si>
  <si>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</si>
  <si>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</si>
  <si>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</si>
  <si>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</si>
  <si>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</si>
  <si>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</si>
  <si>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</si>
  <si>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</si>
  <si>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</si>
  <si>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</si>
  <si>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</si>
  <si>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</si>
  <si>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</si>
  <si>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</si>
  <si>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</si>
  <si>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</si>
  <si>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</si>
  <si>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</si>
  <si>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</si>
  <si>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</si>
  <si>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</si>
  <si>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</si>
  <si>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</si>
  <si>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</si>
  <si>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</si>
  <si>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</si>
  <si>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</si>
  <si>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</si>
  <si>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</si>
  <si>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</si>
  <si>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</si>
  <si>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</si>
  <si>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</si>
  <si>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</si>
  <si>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</si>
  <si>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</si>
  <si>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</si>
  <si>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</si>
  <si>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</si>
  <si>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</si>
  <si>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</si>
  <si>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</si>
  <si>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</si>
  <si>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</si>
  <si>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</si>
  <si>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</si>
  <si>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</si>
  <si>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</si>
  <si>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</si>
  <si>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</si>
  <si>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</si>
  <si>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</si>
  <si>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</si>
  <si>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</si>
  <si>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</si>
  <si>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</si>
  <si>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</si>
  <si>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</si>
  <si>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</si>
  <si>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</si>
  <si>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</si>
  <si>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</si>
  <si>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</si>
  <si>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</si>
  <si>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</si>
  <si>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</si>
  <si>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</si>
  <si>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</si>
  <si>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</si>
  <si>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</si>
  <si>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</si>
  <si>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</si>
  <si>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</si>
  <si>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</si>
  <si>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</si>
  <si>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</si>
  <si>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</si>
  <si>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</si>
  <si>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</si>
  <si>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</si>
  <si>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</si>
  <si>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</si>
  <si>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</si>
  <si>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</si>
  <si>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</si>
  <si>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</si>
  <si>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</si>
  <si>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</si>
  <si>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</si>
  <si>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</si>
  <si>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</si>
  <si>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</si>
  <si>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</si>
  <si>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</si>
  <si>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</si>
  <si>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</si>
  <si>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</si>
  <si>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</si>
  <si>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</si>
  <si>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</si>
  <si>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</si>
  <si>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</si>
  <si>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</si>
  <si>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</si>
  <si>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</si>
  <si>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</si>
  <si>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</si>
  <si>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</si>
  <si>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</si>
  <si>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</si>
  <si>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</si>
  <si>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</si>
  <si>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</si>
  <si>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</si>
  <si>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</si>
  <si>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</si>
  <si>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</si>
  <si>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</si>
  <si>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</si>
  <si>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</si>
  <si>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</si>
  <si>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</si>
  <si>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</si>
  <si>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</si>
  <si>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</si>
  <si>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</si>
  <si>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</si>
  <si>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</si>
  <si>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</si>
  <si>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</si>
  <si>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</si>
  <si>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</si>
  <si>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</si>
  <si>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</si>
  <si>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</si>
  <si>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</si>
  <si>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</si>
  <si>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</si>
  <si>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</si>
  <si>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</si>
  <si>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</si>
  <si>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</si>
  <si>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</si>
  <si>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</si>
  <si>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</si>
  <si>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</si>
  <si>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</si>
  <si>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</si>
  <si>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</si>
  <si>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</si>
  <si>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</si>
  <si>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</si>
  <si>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</si>
  <si>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</si>
  <si>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</si>
  <si>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</si>
  <si>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</si>
  <si>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</si>
  <si>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</si>
  <si>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</si>
  <si>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</si>
  <si>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</si>
  <si>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</si>
  <si>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</si>
  <si>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</si>
  <si>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</si>
  <si>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</si>
  <si>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</si>
  <si>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</si>
  <si>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</si>
  <si>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</si>
  <si>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</si>
  <si>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</si>
  <si>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</si>
  <si>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</si>
  <si>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</si>
  <si>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</si>
  <si>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</si>
  <si>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</si>
  <si>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</si>
  <si>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</si>
  <si>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</si>
  <si>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</si>
  <si>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</si>
  <si>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</si>
  <si>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</si>
  <si>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</si>
  <si>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</si>
  <si>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</si>
  <si>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</si>
  <si>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</si>
  <si>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</si>
  <si>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</si>
  <si>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</si>
  <si>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</si>
  <si>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</si>
  <si>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</si>
  <si>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</si>
  <si>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</si>
  <si>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</si>
  <si>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</si>
  <si>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</si>
  <si>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</si>
  <si>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</si>
  <si>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</si>
  <si>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</si>
  <si>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</si>
  <si>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</si>
  <si>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</si>
  <si>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</si>
  <si>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</si>
  <si>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</si>
  <si>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</si>
  <si>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</si>
  <si>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</si>
  <si>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</si>
  <si>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</si>
  <si>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</si>
  <si>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</si>
  <si>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</si>
  <si>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</si>
  <si>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</si>
  <si>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</si>
  <si>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</si>
  <si>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</si>
  <si>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</si>
  <si>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</si>
  <si>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</si>
  <si>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</si>
  <si>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</si>
  <si>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</si>
  <si>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</si>
  <si>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</si>
  <si>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</si>
  <si>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</si>
  <si>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</si>
  <si>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</si>
  <si>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</si>
  <si>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</si>
  <si>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</si>
  <si>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</si>
  <si>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</si>
  <si>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</si>
  <si>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</si>
  <si>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</si>
  <si>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</si>
  <si>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</si>
  <si>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</si>
  <si>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</si>
  <si>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</si>
  <si>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</si>
  <si>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</si>
  <si>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</si>
  <si>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</si>
  <si>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</si>
  <si>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</si>
  <si>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</si>
  <si>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</si>
  <si>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</si>
  <si>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</si>
  <si>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</si>
  <si>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</si>
  <si>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</si>
  <si>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</si>
  <si>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</si>
  <si>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</si>
  <si>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</si>
  <si>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</si>
  <si>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</si>
  <si>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</si>
  <si>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</si>
  <si>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</si>
  <si>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</si>
  <si>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</si>
  <si>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</si>
  <si>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</si>
  <si>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</si>
  <si>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</si>
  <si>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</si>
  <si>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</si>
  <si>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</si>
  <si>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</si>
  <si>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</si>
  <si>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</si>
  <si>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</si>
  <si>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</si>
  <si>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</si>
  <si>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</si>
  <si>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</si>
  <si>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</si>
  <si>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</si>
  <si>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</si>
  <si>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</si>
  <si>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</si>
  <si>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</si>
  <si>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</si>
  <si>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</si>
  <si>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</si>
  <si>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</si>
  <si>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</si>
  <si>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</si>
  <si>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</si>
  <si>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</si>
  <si>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</si>
  <si>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</si>
  <si>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</si>
  <si>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</si>
  <si>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</si>
  <si>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</si>
  <si>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</si>
  <si>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</si>
  <si>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</si>
  <si>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</si>
  <si>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</si>
  <si>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</si>
  <si>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</si>
  <si>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</si>
  <si>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</si>
  <si>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</si>
  <si>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</si>
  <si>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</si>
  <si>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</si>
  <si>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</si>
  <si>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</si>
  <si>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</si>
  <si>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</si>
  <si>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</si>
  <si>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</si>
  <si>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</si>
  <si>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</si>
  <si>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</si>
  <si>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</si>
  <si>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</si>
  <si>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</si>
  <si>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</si>
  <si>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</si>
  <si>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</si>
  <si>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</si>
  <si>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</si>
  <si>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</si>
  <si>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</si>
  <si>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</si>
  <si>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</si>
  <si>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</si>
  <si>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</si>
  <si>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</si>
  <si>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</si>
  <si>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</si>
  <si>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</si>
  <si>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</si>
  <si>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</si>
  <si>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</si>
  <si>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</si>
  <si>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</si>
  <si>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</si>
  <si>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</si>
  <si>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</si>
  <si>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</si>
  <si>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</si>
  <si>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</si>
  <si>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</si>
  <si>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</si>
  <si>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</si>
  <si>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</si>
  <si>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</si>
  <si>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</si>
  <si>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</si>
  <si>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</si>
  <si>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</si>
  <si>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</si>
  <si>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</si>
  <si>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</si>
  <si>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</si>
  <si>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</si>
  <si>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</si>
  <si>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</si>
  <si>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</si>
  <si>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</si>
  <si>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</si>
  <si>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</si>
  <si>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</si>
  <si>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</si>
  <si>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</si>
  <si>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</si>
  <si>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</si>
  <si>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</si>
  <si>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</si>
  <si>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</si>
  <si>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</si>
  <si>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</si>
  <si>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</si>
  <si>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</si>
  <si>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</si>
  <si>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</si>
  <si>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</si>
  <si>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</si>
  <si>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</si>
  <si>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</si>
  <si>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</si>
  <si>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</si>
  <si>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</si>
  <si>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</si>
  <si>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</si>
  <si>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</si>
  <si>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</si>
  <si>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</si>
  <si>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</si>
  <si>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</si>
  <si>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</si>
  <si>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</si>
  <si>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</si>
  <si>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</si>
  <si>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</si>
  <si>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</si>
  <si>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</si>
  <si>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</si>
  <si>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</si>
  <si>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</si>
  <si>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</si>
  <si>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</si>
  <si>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</si>
  <si>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</si>
  <si>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</si>
  <si>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</si>
  <si>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</si>
  <si>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</si>
  <si>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</si>
  <si>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</si>
  <si>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</si>
  <si>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</si>
  <si>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</si>
  <si>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</si>
  <si>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</si>
  <si>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</si>
  <si>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</si>
  <si>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</si>
  <si>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</si>
  <si>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</si>
  <si>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</si>
  <si>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</si>
  <si>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</si>
  <si>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</si>
  <si>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</si>
  <si>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</si>
  <si>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</si>
  <si>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</si>
  <si>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</si>
  <si>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</si>
  <si>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</si>
  <si>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</si>
  <si>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</si>
  <si>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</si>
  <si>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</si>
  <si>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</si>
  <si>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</si>
  <si>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</si>
  <si>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</si>
  <si>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</si>
  <si>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</si>
  <si>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</si>
  <si>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</si>
  <si>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</si>
  <si>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</si>
  <si>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</si>
  <si>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</si>
  <si>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</si>
  <si>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</si>
  <si>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</si>
  <si>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</si>
  <si>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</si>
  <si>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</si>
  <si>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</si>
  <si>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</si>
  <si>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</si>
  <si>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</si>
  <si>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</si>
  <si>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</si>
  <si>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</si>
  <si>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</si>
  <si>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</si>
  <si>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</si>
  <si>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</si>
  <si>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</si>
  <si>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</si>
  <si>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</si>
  <si>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</si>
  <si>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</si>
  <si>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</si>
  <si>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</si>
  <si>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</si>
  <si>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</si>
  <si>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</si>
  <si>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</si>
  <si>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</si>
  <si>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</si>
  <si>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</si>
  <si>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</si>
  <si>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</si>
  <si>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</si>
  <si>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</si>
  <si>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</si>
  <si>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</si>
  <si>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</si>
  <si>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</si>
  <si>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</si>
  <si>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</si>
  <si>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</si>
  <si>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</si>
  <si>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</si>
  <si>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</si>
  <si>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</si>
  <si>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</si>
  <si>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</si>
  <si>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</si>
  <si>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</si>
  <si>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</si>
  <si>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</si>
  <si>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</si>
  <si>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</si>
  <si>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</si>
  <si>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</si>
  <si>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</si>
  <si>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</si>
  <si>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</si>
  <si>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</si>
  <si>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</si>
  <si>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</si>
  <si>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</si>
  <si>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</si>
  <si>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</si>
  <si>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</si>
  <si>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</si>
  <si>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</si>
  <si>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</si>
  <si>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</si>
  <si>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</si>
  <si>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</si>
  <si>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</si>
  <si>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</si>
  <si>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</si>
  <si>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</si>
  <si>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</si>
  <si>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</si>
  <si>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</si>
  <si>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</si>
  <si>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</si>
  <si>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</si>
  <si>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</si>
  <si>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</si>
  <si>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</si>
  <si>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</si>
  <si>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</si>
  <si>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</si>
  <si>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</si>
  <si>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</si>
  <si>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</si>
  <si>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</si>
  <si>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</si>
  <si>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</si>
  <si>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</si>
  <si>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</si>
  <si>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</si>
  <si>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</si>
  <si>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</si>
  <si>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</si>
  <si>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</si>
  <si>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</si>
  <si>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</si>
  <si>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</si>
  <si>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</si>
  <si>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</si>
  <si>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</si>
  <si>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</si>
  <si>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</si>
  <si>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</si>
  <si>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</si>
  <si>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</si>
  <si>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</si>
  <si>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</si>
  <si>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</si>
  <si>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</si>
  <si>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</si>
  <si>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</si>
  <si>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</si>
  <si>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</si>
  <si>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</si>
  <si>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</si>
  <si>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</si>
  <si>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</si>
  <si>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</si>
  <si>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</si>
  <si>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</si>
  <si>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</si>
  <si>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</si>
  <si>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</si>
  <si>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</si>
  <si>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</si>
  <si>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</si>
  <si>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</si>
  <si>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</si>
  <si>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</si>
  <si>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</si>
  <si>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</si>
  <si>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</si>
  <si>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</si>
  <si>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</si>
  <si>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</si>
  <si>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</si>
  <si>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</si>
  <si>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</si>
  <si>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</si>
  <si>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</si>
  <si>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</si>
  <si>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</si>
  <si>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</si>
  <si>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</si>
  <si>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</si>
  <si>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</si>
  <si>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</si>
  <si>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</si>
  <si>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</si>
  <si>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</si>
  <si>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</si>
  <si>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</si>
  <si>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</si>
  <si>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</si>
  <si>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</si>
  <si>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</si>
  <si>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</si>
  <si>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</si>
  <si>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</si>
  <si>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</si>
  <si>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</si>
  <si>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</si>
  <si>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</si>
  <si>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</si>
  <si>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</si>
  <si>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</si>
  <si>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</si>
  <si>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</si>
  <si>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</si>
  <si>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</si>
  <si>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</si>
  <si>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</si>
  <si>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</si>
  <si>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</si>
  <si>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</si>
  <si>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</si>
  <si>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</si>
  <si>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</si>
  <si>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</si>
  <si>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</si>
  <si>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</si>
  <si>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</si>
  <si>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</si>
  <si>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</si>
  <si>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</si>
  <si>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</si>
  <si>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</si>
  <si>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</si>
  <si>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</si>
  <si>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</si>
  <si>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</si>
  <si>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</si>
  <si>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</si>
  <si>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</si>
  <si>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</si>
  <si>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</si>
  <si>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</si>
  <si>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</si>
  <si>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</si>
  <si>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</si>
  <si>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</si>
  <si>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</si>
  <si>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</si>
  <si>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</si>
  <si>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</si>
  <si>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</si>
  <si>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</si>
  <si>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</si>
  <si>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</si>
  <si>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</si>
  <si>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</si>
  <si>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</si>
  <si>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</si>
  <si>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</si>
  <si>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</si>
  <si>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</si>
  <si>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</si>
  <si>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</si>
  <si>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</si>
  <si>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</si>
  <si>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</si>
  <si>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</si>
  <si>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</si>
  <si>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</si>
  <si>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</si>
  <si>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</si>
  <si>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</si>
  <si>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</si>
  <si>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</si>
  <si>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</si>
  <si>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</si>
  <si>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</si>
  <si>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</si>
  <si>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</si>
  <si>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</si>
  <si>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</si>
  <si>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</si>
  <si>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</si>
  <si>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</si>
  <si>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</si>
  <si>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</si>
  <si>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</si>
  <si>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</si>
  <si>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</si>
  <si>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</si>
  <si>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</si>
  <si>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</si>
  <si>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</si>
  <si>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</si>
  <si>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</si>
  <si>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</si>
  <si>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</si>
  <si>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</si>
  <si>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</si>
  <si>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</si>
  <si>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</si>
  <si>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</si>
  <si>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</si>
  <si>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</si>
  <si>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</si>
  <si>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</si>
  <si>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</si>
  <si>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</si>
  <si>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</si>
  <si>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</si>
  <si>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</si>
  <si>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</si>
  <si>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</si>
  <si>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</si>
  <si>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</si>
  <si>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</si>
  <si>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</si>
  <si>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</si>
  <si>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</si>
  <si>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</si>
  <si>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</si>
  <si>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</si>
  <si>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</si>
  <si>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</si>
  <si>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</si>
  <si>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</si>
  <si>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</si>
  <si>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</si>
  <si>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</si>
  <si>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</si>
  <si>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</si>
  <si>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</si>
  <si>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</si>
  <si>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</si>
  <si>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</si>
  <si>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</si>
  <si>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</si>
  <si>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</si>
  <si>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</si>
  <si>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</si>
  <si>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</si>
  <si>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</si>
  <si>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</si>
  <si>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</si>
  <si>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</si>
  <si>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</si>
  <si>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</si>
  <si>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</si>
  <si>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</si>
  <si>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</si>
  <si>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</si>
  <si>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</si>
  <si>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</si>
  <si>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</si>
  <si>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</si>
  <si>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</si>
  <si>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</si>
  <si>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</si>
  <si>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</si>
  <si>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</si>
  <si>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</si>
  <si>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</si>
  <si>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</si>
  <si>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</si>
  <si>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</si>
  <si>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</si>
  <si>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</si>
  <si>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</si>
  <si>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</si>
  <si>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</si>
  <si>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</si>
  <si>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</si>
  <si>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</si>
  <si>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</si>
  <si>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</si>
  <si>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</si>
  <si>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</si>
  <si>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</si>
  <si>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</si>
  <si>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</si>
  <si>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</si>
  <si>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</si>
  <si>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</si>
  <si>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</si>
  <si>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</si>
  <si>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</si>
  <si>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</si>
  <si>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</si>
  <si>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</si>
  <si>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</si>
  <si>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</si>
  <si>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</si>
  <si>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</si>
  <si>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</si>
  <si>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</si>
  <si>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</si>
  <si>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</si>
  <si>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</si>
  <si>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</si>
  <si>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</si>
  <si>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</si>
  <si>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</si>
  <si>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</si>
  <si>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</si>
  <si>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</si>
  <si>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</si>
  <si>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</si>
  <si>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</si>
  <si>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</si>
  <si>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</si>
  <si>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</si>
  <si>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</si>
  <si>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</si>
  <si>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</si>
  <si>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</si>
  <si>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</si>
  <si>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</si>
  <si>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</si>
  <si>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</si>
  <si>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</si>
  <si>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</si>
  <si>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</si>
  <si>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</si>
  <si>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</si>
  <si>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</si>
  <si>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</si>
  <si>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</si>
  <si>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</si>
  <si>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</si>
  <si>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</si>
  <si>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</si>
  <si>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</si>
  <si>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</si>
  <si>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</si>
  <si>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</si>
  <si>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</si>
  <si>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</si>
  <si>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</si>
  <si>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</si>
  <si>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</si>
  <si>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</si>
  <si>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</si>
  <si>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</si>
  <si>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</si>
  <si>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</si>
  <si>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</si>
  <si>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</si>
  <si>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</si>
  <si>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</si>
  <si>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</si>
  <si>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</si>
  <si>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</si>
  <si>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</si>
  <si>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</si>
  <si>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</si>
  <si>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</si>
  <si>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</si>
  <si>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</si>
  <si>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</si>
  <si>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</si>
  <si>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</si>
  <si>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</si>
  <si>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</si>
  <si>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</si>
  <si>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</si>
  <si>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</si>
  <si>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</si>
  <si>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</si>
  <si>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</si>
  <si>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</si>
  <si>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</si>
  <si>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</si>
  <si>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</si>
  <si>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</si>
  <si>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</si>
  <si>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</si>
  <si>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</si>
  <si>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</si>
  <si>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</si>
  <si>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</si>
  <si>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</si>
  <si>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</si>
  <si>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</si>
  <si>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</si>
  <si>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</si>
  <si>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</si>
  <si>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</si>
  <si>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</si>
  <si>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</si>
  <si>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</si>
  <si>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</si>
  <si>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</si>
  <si>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</si>
  <si>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</si>
  <si>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</si>
  <si>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</si>
  <si>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</si>
  <si>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</si>
  <si>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</si>
  <si>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</si>
  <si>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</si>
  <si>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</si>
  <si>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</si>
  <si>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</si>
  <si>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</si>
  <si>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</si>
  <si>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</si>
  <si>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</si>
  <si>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</si>
  <si>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</si>
  <si>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</si>
  <si>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</si>
  <si>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</si>
  <si>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</si>
  <si>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</si>
  <si>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</si>
  <si>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</si>
  <si>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</si>
  <si>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</si>
  <si>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</si>
  <si>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</si>
  <si>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</si>
  <si>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</si>
  <si>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</si>
  <si>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</si>
  <si>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</si>
  <si>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</si>
  <si>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</si>
  <si>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</si>
  <si>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</si>
  <si>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</si>
  <si>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</si>
  <si>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</si>
  <si>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</si>
  <si>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</si>
  <si>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</si>
  <si>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</si>
  <si>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</si>
  <si>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</si>
  <si>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</si>
  <si>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</si>
  <si>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</si>
  <si>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</si>
  <si>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</si>
  <si>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</si>
  <si>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</si>
  <si>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</si>
  <si>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</si>
  <si>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</si>
  <si>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</si>
  <si>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</si>
  <si>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</si>
  <si>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</si>
  <si>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</si>
  <si>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</si>
  <si>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</si>
  <si>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</si>
  <si>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</si>
  <si>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</si>
  <si>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</si>
  <si>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</si>
  <si>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</si>
  <si>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</si>
  <si>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</si>
  <si>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</si>
  <si>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</si>
  <si>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</si>
  <si>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</si>
  <si>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</si>
  <si>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</si>
  <si>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</si>
  <si>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</si>
  <si>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</si>
  <si>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</si>
  <si>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</si>
  <si>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</si>
  <si>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</si>
  <si>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</si>
  <si>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</si>
  <si>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</si>
  <si>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</si>
  <si>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</si>
  <si>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</si>
  <si>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</si>
  <si>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</si>
  <si>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</si>
  <si>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</si>
  <si>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</si>
  <si>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</si>
  <si>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</si>
  <si>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</si>
  <si>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</si>
  <si>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</si>
  <si>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</si>
  <si>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</si>
  <si>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</si>
  <si>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</si>
  <si>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</si>
  <si>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</si>
  <si>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</si>
  <si>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</si>
  <si>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</si>
  <si>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</si>
  <si>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</si>
  <si>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</si>
  <si>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</si>
  <si>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</si>
  <si>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</si>
  <si>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</si>
  <si>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</si>
  <si>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</si>
  <si>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</si>
  <si>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</si>
  <si>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</si>
  <si>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</si>
  <si>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</si>
  <si>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</si>
  <si>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</si>
  <si>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</si>
  <si>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</si>
  <si>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</si>
  <si>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</si>
  <si>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</si>
  <si>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</si>
  <si>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</si>
  <si>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</si>
  <si>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</si>
  <si>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</si>
  <si>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</si>
  <si>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</si>
  <si>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</si>
  <si>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</si>
  <si>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</si>
  <si>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</si>
  <si>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</si>
  <si>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</si>
  <si>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</si>
  <si>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</si>
  <si>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</si>
  <si>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</si>
  <si>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</si>
  <si>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</si>
  <si>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</si>
  <si>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</si>
  <si>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</si>
  <si>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</si>
  <si>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</si>
  <si>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</si>
  <si>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</si>
  <si>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</si>
  <si>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</si>
  <si>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</si>
  <si>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</si>
  <si>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</si>
  <si>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</si>
  <si>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</si>
  <si>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</si>
  <si>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</si>
  <si>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</si>
  <si>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</si>
  <si>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</si>
  <si>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</si>
  <si>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</si>
  <si>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</si>
  <si>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</si>
  <si>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</si>
  <si>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</si>
  <si>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</si>
  <si>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</si>
  <si>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</si>
  <si>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</si>
  <si>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</si>
  <si>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</si>
  <si>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</si>
  <si>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</si>
  <si>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</si>
  <si>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</si>
  <si>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</si>
  <si>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</si>
  <si>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</si>
  <si>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</si>
  <si>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</si>
  <si>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</si>
  <si>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</si>
  <si>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</si>
  <si>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</si>
  <si>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</si>
  <si>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</si>
  <si>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</si>
  <si>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</si>
  <si>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</si>
  <si>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</si>
  <si>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</si>
  <si>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</si>
  <si>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</si>
  <si>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</si>
  <si>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</si>
  <si>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</si>
  <si>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</si>
  <si>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</si>
  <si>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</si>
  <si>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</si>
  <si>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</si>
  <si>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</si>
  <si>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</si>
  <si>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</si>
  <si>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</si>
  <si>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</si>
  <si>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</si>
  <si>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</si>
  <si>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</si>
  <si>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</si>
  <si>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</si>
  <si>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</si>
  <si>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</si>
  <si>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</si>
  <si>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</si>
  <si>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</si>
  <si>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</si>
  <si>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</si>
  <si>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</si>
  <si>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</si>
  <si>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</si>
  <si>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</si>
  <si>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</si>
  <si>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</si>
  <si>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</si>
  <si>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</si>
  <si>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</si>
  <si>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</si>
  <si>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</si>
  <si>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</si>
  <si>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</si>
  <si>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</si>
  <si>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</si>
  <si>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</si>
  <si>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</si>
  <si>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</si>
  <si>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</si>
  <si>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</si>
  <si>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</si>
  <si>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</si>
  <si>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</si>
  <si>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</si>
  <si>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</si>
  <si>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</si>
  <si>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</si>
  <si>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</si>
  <si>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</si>
  <si>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</si>
  <si>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</si>
  <si>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</si>
  <si>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</si>
  <si>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</si>
  <si>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</si>
  <si>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</si>
  <si>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</si>
  <si>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</si>
  <si>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</si>
  <si>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</si>
  <si>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</si>
  <si>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</si>
  <si>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</si>
  <si>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</si>
  <si>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</si>
  <si>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</si>
  <si>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</si>
  <si>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</si>
  <si>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</si>
  <si>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</si>
  <si>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</si>
  <si>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</si>
  <si>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</si>
  <si>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</si>
  <si>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</si>
  <si>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</si>
  <si>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</si>
  <si>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</si>
  <si>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</si>
  <si>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</si>
  <si>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</si>
  <si>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</si>
  <si>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</si>
  <si>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</si>
  <si>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</si>
  <si>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</si>
  <si>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</si>
  <si>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</si>
  <si>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</si>
  <si>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</si>
  <si>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</si>
  <si>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</si>
  <si>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</si>
  <si>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</si>
  <si>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</si>
  <si>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</si>
  <si>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</si>
  <si>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</si>
  <si>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</si>
  <si>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</si>
  <si>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</si>
  <si>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</si>
  <si>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</si>
  <si>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</si>
  <si>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</si>
  <si>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</si>
  <si>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</si>
  <si>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</si>
  <si>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</si>
  <si>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</si>
  <si>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</si>
  <si>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</si>
  <si>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</si>
  <si>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</si>
  <si>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</si>
  <si>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</si>
  <si>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</si>
  <si>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</si>
  <si>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</si>
  <si>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</si>
  <si>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</si>
  <si>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</si>
  <si>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</si>
  <si>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</si>
  <si>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</si>
  <si>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</si>
  <si>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</si>
  <si>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</si>
  <si>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</si>
  <si>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</si>
  <si>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</si>
  <si>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</si>
  <si>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</si>
  <si>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</si>
  <si>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</si>
  <si>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</si>
  <si>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</si>
  <si>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</si>
  <si>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</si>
  <si>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</si>
  <si>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</si>
  <si>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</si>
  <si>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</si>
  <si>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</si>
  <si>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</si>
  <si>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</si>
  <si>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</si>
  <si>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</si>
  <si>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</si>
  <si>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</si>
  <si>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</si>
  <si>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</si>
  <si>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</si>
  <si>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</si>
  <si>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</si>
  <si>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</si>
  <si>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</si>
  <si>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</si>
  <si>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</si>
  <si>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</si>
  <si>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</si>
  <si>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</si>
  <si>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</si>
  <si>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</si>
  <si>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</si>
  <si>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</si>
  <si>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</si>
  <si>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</si>
  <si>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</si>
  <si>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</si>
  <si>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</si>
  <si>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</si>
  <si>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</si>
  <si>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</si>
  <si>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</si>
  <si>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</si>
  <si>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</si>
  <si>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</si>
  <si>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</si>
  <si>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</si>
  <si>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</si>
  <si>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</si>
  <si>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</si>
  <si>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</si>
  <si>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</si>
  <si>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</si>
  <si>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</si>
  <si>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</si>
  <si>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</si>
  <si>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</si>
  <si>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</si>
  <si>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</si>
  <si>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</si>
  <si>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</si>
  <si>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</si>
  <si>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</si>
  <si>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</si>
  <si>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</si>
  <si>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</si>
  <si>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</si>
  <si>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</si>
  <si>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</si>
  <si>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</si>
  <si>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</si>
  <si>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</si>
  <si>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</si>
  <si>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</si>
  <si>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</si>
  <si>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</si>
  <si>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</si>
  <si>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</si>
  <si>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</si>
  <si>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</si>
  <si>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</si>
  <si>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</si>
  <si>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</si>
  <si>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</si>
  <si>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</si>
  <si>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</si>
  <si>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</si>
  <si>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</si>
  <si>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</si>
  <si>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</si>
  <si>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</si>
  <si>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</si>
  <si>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</si>
  <si>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</si>
  <si>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</si>
  <si>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</si>
  <si>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</si>
  <si>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</si>
  <si>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</si>
  <si>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</si>
  <si>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</si>
  <si>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</si>
  <si>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</si>
  <si>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</si>
  <si>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</si>
  <si>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</si>
  <si>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</si>
  <si>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</si>
  <si>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</si>
  <si>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</si>
  <si>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</si>
  <si>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</si>
  <si>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</si>
  <si>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</si>
  <si>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</si>
  <si>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</si>
  <si>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</si>
  <si>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</si>
  <si>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</si>
  <si>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</si>
  <si>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</si>
  <si>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</si>
  <si>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</si>
  <si>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</si>
  <si>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</si>
  <si>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</si>
  <si>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</si>
  <si>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</si>
  <si>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</si>
  <si>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</si>
  <si>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</si>
  <si>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</si>
  <si>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</si>
  <si>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</si>
  <si>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</si>
  <si>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</si>
  <si>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</si>
  <si>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</si>
  <si>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</si>
  <si>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</si>
  <si>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</si>
  <si>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</si>
  <si>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</si>
  <si>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</si>
  <si>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</si>
  <si>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</si>
  <si>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</si>
  <si>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</si>
  <si>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</si>
  <si>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</si>
  <si>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</si>
  <si>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</si>
  <si>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</si>
  <si>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</si>
  <si>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</si>
  <si>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</si>
  <si>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</si>
  <si>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</si>
  <si>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</si>
  <si>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</si>
  <si>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</si>
  <si>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</si>
  <si>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</si>
  <si>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</si>
  <si>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</si>
  <si>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</si>
  <si>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</si>
  <si>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</si>
  <si>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</si>
  <si>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</si>
  <si>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</si>
  <si>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</si>
  <si>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</si>
  <si>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</si>
  <si>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</si>
  <si>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</si>
  <si>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</si>
  <si>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</si>
  <si>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</si>
  <si>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</si>
  <si>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</si>
  <si>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</si>
  <si>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</si>
  <si>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</si>
  <si>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</si>
  <si>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</si>
  <si>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</si>
  <si>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</si>
  <si>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</si>
  <si>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</si>
  <si>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</si>
  <si>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</si>
  <si>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</si>
  <si>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</si>
  <si>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</si>
  <si>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</si>
  <si>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</si>
  <si>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</si>
  <si>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</si>
  <si>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</si>
  <si>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</si>
  <si>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</si>
  <si>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</si>
  <si>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</si>
  <si>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</si>
  <si>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</si>
  <si>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</si>
  <si>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</si>
  <si>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</si>
  <si>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</si>
  <si>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</si>
  <si>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</si>
  <si>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</si>
  <si>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</si>
  <si>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</si>
  <si>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</si>
  <si>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</si>
  <si>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</si>
  <si>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</si>
  <si>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</si>
  <si>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</si>
  <si>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</si>
  <si>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</si>
  <si>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</si>
  <si>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</si>
  <si>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</si>
  <si>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</si>
  <si>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</si>
  <si>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</si>
  <si>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</si>
  <si>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</si>
  <si>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</si>
  <si>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</si>
  <si>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</si>
  <si>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</si>
  <si>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</si>
  <si>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</si>
  <si>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</si>
  <si>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</si>
  <si>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</si>
  <si>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</si>
  <si>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</si>
  <si>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</si>
  <si>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</si>
  <si>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</si>
  <si>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</si>
  <si>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</si>
  <si>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</si>
  <si>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</si>
  <si>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</si>
  <si>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</si>
  <si>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</si>
  <si>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</si>
  <si>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</si>
  <si>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</si>
  <si>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</si>
  <si>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</si>
  <si>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</si>
  <si>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</si>
  <si>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</si>
  <si>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</si>
  <si>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</si>
  <si>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</si>
  <si>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</si>
  <si>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</si>
  <si>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</si>
  <si>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</si>
  <si>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</si>
  <si>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</si>
  <si>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</si>
  <si>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</si>
  <si>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</si>
  <si>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</si>
  <si>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</si>
  <si>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</si>
  <si>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</si>
  <si>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</si>
  <si>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</si>
  <si>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</si>
  <si>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</si>
  <si>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</si>
  <si>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</si>
  <si>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</si>
  <si>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</si>
  <si>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</si>
  <si>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</si>
  <si>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</si>
  <si>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</si>
  <si>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</si>
  <si>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</si>
  <si>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</si>
  <si>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</si>
  <si>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</si>
  <si>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</si>
  <si>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</si>
  <si>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</si>
  <si>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</si>
  <si>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</si>
  <si>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</si>
  <si>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</si>
  <si>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</si>
  <si>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</si>
  <si>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</si>
  <si>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</si>
  <si>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</si>
  <si>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</si>
  <si>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</si>
  <si>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</si>
  <si>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</si>
  <si>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</si>
  <si>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</si>
  <si>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</si>
  <si>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</si>
  <si>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</si>
  <si>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</si>
  <si>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</si>
  <si>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</si>
  <si>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</si>
  <si>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</si>
  <si>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</si>
  <si>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</si>
  <si>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</si>
  <si>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</si>
  <si>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</si>
  <si>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</si>
  <si>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</si>
  <si>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</si>
  <si>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</si>
  <si>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</si>
  <si>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</si>
  <si>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</si>
  <si>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</si>
  <si>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</si>
  <si>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</si>
  <si>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</si>
  <si>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</si>
  <si>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</si>
  <si>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</si>
  <si>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</si>
  <si>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</si>
  <si>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</si>
  <si>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</si>
  <si>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</si>
  <si>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</si>
  <si>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</si>
  <si>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</si>
  <si>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</si>
  <si>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</si>
  <si>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</si>
  <si>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</si>
  <si>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</si>
  <si>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</si>
  <si>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</si>
  <si>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</si>
  <si>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</si>
  <si>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</si>
  <si>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</si>
  <si>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</si>
  <si>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</si>
  <si>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</si>
  <si>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</si>
  <si>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</si>
  <si>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</si>
  <si>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</si>
  <si>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</si>
  <si>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</si>
  <si>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</si>
  <si>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</si>
  <si>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</si>
  <si>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</si>
  <si>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</si>
  <si>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</si>
  <si>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</si>
  <si>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</si>
  <si>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</si>
  <si>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</si>
  <si>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</si>
  <si>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</si>
  <si>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</si>
  <si>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</si>
  <si>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</si>
  <si>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</si>
  <si>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</si>
  <si>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</si>
  <si>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</si>
  <si>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</si>
  <si>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</si>
  <si>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</si>
  <si>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</si>
  <si>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</si>
  <si>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</si>
  <si>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</si>
  <si>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</si>
  <si>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</si>
  <si>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</si>
  <si>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</si>
  <si>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</si>
  <si>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</si>
  <si>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</si>
  <si>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</si>
  <si>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</si>
  <si>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</si>
  <si>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</si>
  <si>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</si>
  <si>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</si>
  <si>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</si>
  <si>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</si>
  <si>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</si>
  <si>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</si>
  <si>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</si>
  <si>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</si>
  <si>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</si>
  <si>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</si>
  <si>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</si>
  <si>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</si>
  <si>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</si>
  <si>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</si>
  <si>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</si>
  <si>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</si>
  <si>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</si>
  <si>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</si>
  <si>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</si>
  <si>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</si>
  <si>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</si>
  <si>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</si>
  <si>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</si>
  <si>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</si>
  <si>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</si>
  <si>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</si>
  <si>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</si>
  <si>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</si>
  <si>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</si>
  <si>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</si>
  <si>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</si>
  <si>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</si>
  <si>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</si>
  <si>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</si>
  <si>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</si>
  <si>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</si>
  <si>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</si>
  <si>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</si>
  <si>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</si>
  <si>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</si>
  <si>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</si>
  <si>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</si>
  <si>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</si>
  <si>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</si>
  <si>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</si>
  <si>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</si>
  <si>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</si>
  <si>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</si>
  <si>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</si>
  <si>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</si>
  <si>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</si>
  <si>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</si>
  <si>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</si>
  <si>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</si>
  <si>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</si>
  <si>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</si>
  <si>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</si>
  <si>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</si>
  <si>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</si>
  <si>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</si>
  <si>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</si>
  <si>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</si>
  <si>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</si>
  <si>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</si>
  <si>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</si>
  <si>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</si>
  <si>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</si>
  <si>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</si>
  <si>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</si>
  <si>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</si>
  <si>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</si>
  <si>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</si>
  <si>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</si>
  <si>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</si>
  <si>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</si>
  <si>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</si>
  <si>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</si>
  <si>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</si>
  <si>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</si>
  <si>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</si>
  <si>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</si>
  <si>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</si>
  <si>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</si>
  <si>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</si>
  <si>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</si>
  <si>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</si>
  <si>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</si>
  <si>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</si>
  <si>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</si>
  <si>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</si>
  <si>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</si>
  <si>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</si>
  <si>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</si>
  <si>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</si>
  <si>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</si>
  <si>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</si>
  <si>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</si>
  <si>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</si>
  <si>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</si>
  <si>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</si>
  <si>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</si>
  <si>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</si>
  <si>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</si>
  <si>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</si>
  <si>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</si>
  <si>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</si>
  <si>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</si>
  <si>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</si>
  <si>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</si>
  <si>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</si>
  <si>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</si>
  <si>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</si>
  <si>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</si>
  <si>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</si>
  <si>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</si>
  <si>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</si>
  <si>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</si>
  <si>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</si>
  <si>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</si>
  <si>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</si>
  <si>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</si>
  <si>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</si>
  <si>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</si>
  <si>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</si>
  <si>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</si>
  <si>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</si>
  <si>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</si>
  <si>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</si>
  <si>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</si>
  <si>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</si>
  <si>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</si>
  <si>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</si>
  <si>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</si>
  <si>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</si>
  <si>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</si>
  <si>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</si>
  <si>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</si>
  <si>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</si>
  <si>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</si>
  <si>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</si>
  <si>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</si>
  <si>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</si>
  <si>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</si>
  <si>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</si>
  <si>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</si>
  <si>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</si>
  <si>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</si>
  <si>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</si>
  <si>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</si>
  <si>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</si>
  <si>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</si>
  <si>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</si>
  <si>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</si>
  <si>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</si>
  <si>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</si>
  <si>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</si>
  <si>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</si>
  <si>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</si>
  <si>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</si>
  <si>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</si>
  <si>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</si>
  <si>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</si>
  <si>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</si>
  <si>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</si>
  <si>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</si>
  <si>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</si>
  <si>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</si>
  <si>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</si>
  <si>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</si>
  <si>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</si>
  <si>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</si>
  <si>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</si>
  <si>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</si>
  <si>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</si>
  <si>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</si>
  <si>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</si>
  <si>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</si>
  <si>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</si>
  <si>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</si>
  <si>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</si>
  <si>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</si>
  <si>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</si>
  <si>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</si>
  <si>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</si>
  <si>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</si>
  <si>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</si>
  <si>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</si>
  <si>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</si>
  <si>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</si>
  <si>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</si>
  <si>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</si>
  <si>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</si>
  <si>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</si>
  <si>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</si>
  <si>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</si>
  <si>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</si>
  <si>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</si>
  <si>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</si>
  <si>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</si>
  <si>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</si>
  <si>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</si>
  <si>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</si>
  <si>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</si>
  <si>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</si>
  <si>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</si>
  <si>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</si>
  <si>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</si>
  <si>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</si>
  <si>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</si>
  <si>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</si>
  <si>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</si>
  <si>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</si>
  <si>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</si>
  <si>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</si>
  <si>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</si>
  <si>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</si>
  <si>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</si>
  <si>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</si>
  <si>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</si>
  <si>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</si>
  <si>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</si>
  <si>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</si>
  <si>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</si>
  <si>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</si>
  <si>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</si>
  <si>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</si>
  <si>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</si>
  <si>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</si>
  <si>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</si>
  <si>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</si>
  <si>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</si>
  <si>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</si>
  <si>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</si>
  <si>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</si>
  <si>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</si>
  <si>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</si>
  <si>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</si>
  <si>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</si>
  <si>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</si>
  <si>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</si>
  <si>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</si>
  <si>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</si>
  <si>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</si>
  <si>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</si>
  <si>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</si>
  <si>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</si>
  <si>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</si>
  <si>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</si>
  <si>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</si>
  <si>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</si>
  <si>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</si>
  <si>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</si>
  <si>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</si>
  <si>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</si>
  <si>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</si>
  <si>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</si>
  <si>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</si>
  <si>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</si>
  <si>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</si>
  <si>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</si>
  <si>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</si>
  <si>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</si>
  <si>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</si>
  <si>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</si>
  <si>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</si>
  <si>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</si>
  <si>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</si>
  <si>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</si>
  <si>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</si>
  <si>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</si>
  <si>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</si>
  <si>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</si>
  <si>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</si>
  <si>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</si>
  <si>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</si>
  <si>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</si>
  <si>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</si>
  <si>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</si>
  <si>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</si>
  <si>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</si>
  <si>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</si>
  <si>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</si>
  <si>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</si>
  <si>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</si>
  <si>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</si>
  <si>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</si>
  <si>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</si>
  <si>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</si>
  <si>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</si>
  <si>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</si>
  <si>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</si>
  <si>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</si>
  <si>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</si>
  <si>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</si>
  <si>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</si>
  <si>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</si>
  <si>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</si>
  <si>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</si>
  <si>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</si>
  <si>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</si>
  <si>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</si>
  <si>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</si>
  <si>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</si>
  <si>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</si>
  <si>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</si>
  <si>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</si>
  <si>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</si>
  <si>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</si>
  <si>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</si>
  <si>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</si>
  <si>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</si>
  <si>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</si>
  <si>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</si>
  <si>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</si>
  <si>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</si>
  <si>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</si>
  <si>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</si>
  <si>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</si>
  <si>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</si>
  <si>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</si>
  <si>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</si>
  <si>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</si>
  <si>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</si>
  <si>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</si>
  <si>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</si>
  <si>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</si>
  <si>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</si>
  <si>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</si>
  <si>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</si>
  <si>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</si>
  <si>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</si>
  <si>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</si>
  <si>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</si>
  <si>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</si>
  <si>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</si>
  <si>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</si>
  <si>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</si>
  <si>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</si>
  <si>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</si>
  <si>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</si>
  <si>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</si>
  <si>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</si>
  <si>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</si>
  <si>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</si>
  <si>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</si>
  <si>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</si>
  <si>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</si>
  <si>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</si>
  <si>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</si>
  <si>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</si>
  <si>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</si>
  <si>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</si>
  <si>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</si>
  <si>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</si>
  <si>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</si>
  <si>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</si>
  <si>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</si>
  <si>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</si>
  <si>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</si>
  <si>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</si>
  <si>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</si>
  <si>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</si>
  <si>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</si>
  <si>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</si>
  <si>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</si>
  <si>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</si>
  <si>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</si>
  <si>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</si>
  <si>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</si>
  <si>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</si>
  <si>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</si>
  <si>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</si>
  <si>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</si>
  <si>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</si>
  <si>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</si>
  <si>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</si>
  <si>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</si>
  <si>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</si>
  <si>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</si>
  <si>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</si>
  <si>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</si>
  <si>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</si>
  <si>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</si>
  <si>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</si>
  <si>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</si>
  <si>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</si>
  <si>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</si>
  <si>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</si>
  <si>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</si>
  <si>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</si>
  <si>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</si>
  <si>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</si>
  <si>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</si>
  <si>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</si>
  <si>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</si>
  <si>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</si>
  <si>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</si>
  <si>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</si>
  <si>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</si>
  <si>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</si>
  <si>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</si>
  <si>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</si>
  <si>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</si>
  <si>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</si>
  <si>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</si>
  <si>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</si>
  <si>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</si>
  <si>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</si>
  <si>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</si>
  <si>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</si>
  <si>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</si>
  <si>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</si>
  <si>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</si>
  <si>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</si>
  <si>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</si>
  <si>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</si>
  <si>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</si>
  <si>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</si>
  <si>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</si>
  <si>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</si>
  <si>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</si>
  <si>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</si>
  <si>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</si>
  <si>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</si>
  <si>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</si>
  <si>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</si>
  <si>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</si>
  <si>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</si>
  <si>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</si>
  <si>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</si>
  <si>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</si>
  <si>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</si>
  <si>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</si>
  <si>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</si>
  <si>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</si>
  <si>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</si>
  <si>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</si>
  <si>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</si>
  <si>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</si>
  <si>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</si>
  <si>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</si>
  <si>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</si>
  <si>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</si>
  <si>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</si>
  <si>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</si>
  <si>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</si>
  <si>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</si>
  <si>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</si>
  <si>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</si>
  <si>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</si>
  <si>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</si>
  <si>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</si>
  <si>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</si>
  <si>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</si>
  <si>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</si>
  <si>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</si>
  <si>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</si>
  <si>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</si>
  <si>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</si>
  <si>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</si>
  <si>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</si>
  <si>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</si>
  <si>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</si>
  <si>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</si>
  <si>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</si>
  <si>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</si>
  <si>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</si>
  <si>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</si>
  <si>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</si>
  <si>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</si>
  <si>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</si>
  <si>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</si>
  <si>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</si>
  <si>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</si>
  <si>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</si>
  <si>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</si>
  <si>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</si>
  <si>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</si>
  <si>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</si>
  <si>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</si>
  <si>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</si>
  <si>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</si>
  <si>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</si>
  <si>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</si>
  <si>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</si>
  <si>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</si>
  <si>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</si>
  <si>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</si>
  <si>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</si>
  <si>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</si>
  <si>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</si>
  <si>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</si>
  <si>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</si>
  <si>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</si>
  <si>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</si>
  <si>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</si>
  <si>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</si>
  <si>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</si>
  <si>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</si>
  <si>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</si>
  <si>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</si>
  <si>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</si>
  <si>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</si>
  <si>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</si>
  <si>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</si>
  <si>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</si>
  <si>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</si>
  <si>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</si>
  <si>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</si>
  <si>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</si>
  <si>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</si>
  <si>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</si>
  <si>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</si>
  <si>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</si>
  <si>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</si>
  <si>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</si>
  <si>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</si>
  <si>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</si>
  <si>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</si>
  <si>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</si>
  <si>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</si>
  <si>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</si>
  <si>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</si>
  <si>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</si>
  <si>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</si>
  <si>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</si>
  <si>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</si>
  <si>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</si>
  <si>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</si>
  <si>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</si>
  <si>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</si>
  <si>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</si>
  <si>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</si>
  <si>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</si>
  <si>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</si>
  <si>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</si>
  <si>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</si>
  <si>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</si>
  <si>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</si>
  <si>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</si>
  <si>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</si>
  <si>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</si>
  <si>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</si>
  <si>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</si>
  <si>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</si>
  <si>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</si>
  <si>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</si>
  <si>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</si>
  <si>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</si>
  <si>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</si>
  <si>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</si>
  <si>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</si>
  <si>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</si>
  <si>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</si>
  <si>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</si>
  <si>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</si>
  <si>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</si>
  <si>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</si>
  <si>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</si>
  <si>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</si>
  <si>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</si>
  <si>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</si>
  <si>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</si>
  <si>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</si>
  <si>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</si>
  <si>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</si>
  <si>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</si>
  <si>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</si>
  <si>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</si>
  <si>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</si>
  <si>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</si>
  <si>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</si>
  <si>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</si>
  <si>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</si>
  <si>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</si>
  <si>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</si>
  <si>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</si>
  <si>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</si>
  <si>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</si>
  <si>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</si>
  <si>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</si>
  <si>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</si>
  <si>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</si>
  <si>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</si>
  <si>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</si>
  <si>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</si>
  <si>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</si>
  <si>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</si>
  <si>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</si>
  <si>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</si>
  <si>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</si>
  <si>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</si>
  <si>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</si>
  <si>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</si>
  <si>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</si>
  <si>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</si>
  <si>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</si>
  <si>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</si>
  <si>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</si>
  <si>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</si>
  <si>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</si>
  <si>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</si>
  <si>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</si>
  <si>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</si>
  <si>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</si>
  <si>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</si>
  <si>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</si>
  <si>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</si>
  <si>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</si>
  <si>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</si>
  <si>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</si>
  <si>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</si>
  <si>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</si>
  <si>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</si>
  <si>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</si>
  <si>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</si>
  <si>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</si>
  <si>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</si>
  <si>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</si>
  <si>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</si>
  <si>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</si>
  <si>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</si>
  <si>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</si>
  <si>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</si>
  <si>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</si>
  <si>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</si>
  <si>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</si>
  <si>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</si>
  <si>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</si>
  <si>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</si>
  <si>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</si>
  <si>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</si>
  <si>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</si>
  <si>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</si>
  <si>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</si>
  <si>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</si>
  <si>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</si>
  <si>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</si>
  <si>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</si>
  <si>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</si>
  <si>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</si>
  <si>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</si>
  <si>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</si>
  <si>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</si>
  <si>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</si>
  <si>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</si>
  <si>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</si>
  <si>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</si>
  <si>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</si>
  <si>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</si>
  <si>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</si>
  <si>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</si>
  <si>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</si>
  <si>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</si>
  <si>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</si>
  <si>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</si>
  <si>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</si>
  <si>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</si>
  <si>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</si>
  <si>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</si>
  <si>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</si>
  <si>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</si>
  <si>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</si>
  <si>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</si>
  <si>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</si>
  <si>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</si>
  <si>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</si>
  <si>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</si>
  <si>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</si>
  <si>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</si>
  <si>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</si>
  <si>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</si>
  <si>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</si>
  <si>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</si>
  <si>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</si>
  <si>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</si>
  <si>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</si>
  <si>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</si>
  <si>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</si>
  <si>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</si>
  <si>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</si>
  <si>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</si>
  <si>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</si>
  <si>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</si>
  <si>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</si>
  <si>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</si>
  <si>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</si>
  <si>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</si>
  <si>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</si>
  <si>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</si>
  <si>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</si>
  <si>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</si>
  <si>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</si>
  <si>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</si>
  <si>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</si>
  <si>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</si>
  <si>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</si>
  <si>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</si>
  <si>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</si>
  <si>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</si>
  <si>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</si>
  <si>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</si>
  <si>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</si>
  <si>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</si>
  <si>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</si>
  <si>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</si>
  <si>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</si>
  <si>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</si>
  <si>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</si>
  <si>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</si>
  <si>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</si>
  <si>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</si>
  <si>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</si>
  <si>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</si>
  <si>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</si>
  <si>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</si>
  <si>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</si>
  <si>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</si>
  <si>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</si>
  <si>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</si>
  <si>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</si>
  <si>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</si>
  <si>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</si>
  <si>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</si>
  <si>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</si>
  <si>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</si>
  <si>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</si>
  <si>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</si>
  <si>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</si>
  <si>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</si>
  <si>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</si>
  <si>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</si>
  <si>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</si>
  <si>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</si>
  <si>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</si>
  <si>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</si>
  <si>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</si>
  <si>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</si>
  <si>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</si>
  <si>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</si>
  <si>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</si>
  <si>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</si>
  <si>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</si>
  <si>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</si>
  <si>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</si>
  <si>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</si>
  <si>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</si>
  <si>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</si>
  <si>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</si>
  <si>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</si>
  <si>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</si>
  <si>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</si>
  <si>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</si>
  <si>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</si>
  <si>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</si>
  <si>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</si>
  <si>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</si>
  <si>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</si>
  <si>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</si>
  <si>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</si>
  <si>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</si>
  <si>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</si>
  <si>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</si>
  <si>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</si>
  <si>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</si>
  <si>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</si>
  <si>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</si>
  <si>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</si>
  <si>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</si>
  <si>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</si>
  <si>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</si>
  <si>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</si>
  <si>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</si>
  <si>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</si>
  <si>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</si>
  <si>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</si>
  <si>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</si>
  <si>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</si>
  <si>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</si>
  <si>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</si>
  <si>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</si>
  <si>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</si>
  <si>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</si>
  <si>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</si>
  <si>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</si>
  <si>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</si>
  <si>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</si>
  <si>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</si>
  <si>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</si>
  <si>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</si>
  <si>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</si>
  <si>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</si>
  <si>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</si>
  <si>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</si>
  <si>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</si>
  <si>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</si>
  <si>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</si>
  <si>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</si>
  <si>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</si>
  <si>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</si>
  <si>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</si>
  <si>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</si>
  <si>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</si>
  <si>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</si>
  <si>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</si>
  <si>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</si>
  <si>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</si>
  <si>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</si>
  <si>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</si>
  <si>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</si>
  <si>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</si>
  <si>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</si>
  <si>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</si>
  <si>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</si>
  <si>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</si>
  <si>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</si>
  <si>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</si>
  <si>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</si>
  <si>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</si>
  <si>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</si>
  <si>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</si>
  <si>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</si>
  <si>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</si>
  <si>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</si>
  <si>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</si>
  <si>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</si>
  <si>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</si>
  <si>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</si>
  <si>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</si>
  <si>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</si>
  <si>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</si>
  <si>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</si>
  <si>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</si>
  <si>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</si>
  <si>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</si>
  <si>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</si>
  <si>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</si>
  <si>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</si>
  <si>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</si>
  <si>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</si>
  <si>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</si>
  <si>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</si>
  <si>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</si>
  <si>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</si>
  <si>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</si>
  <si>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</si>
  <si>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</si>
  <si>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</si>
  <si>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</si>
  <si>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</si>
  <si>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</si>
  <si>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</si>
  <si>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</si>
  <si>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</si>
  <si>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</si>
  <si>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</si>
  <si>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</si>
  <si>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</si>
  <si>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</si>
  <si>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</si>
  <si>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</si>
  <si>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</si>
  <si>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</si>
  <si>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</si>
  <si>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</si>
  <si>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</si>
  <si>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</si>
  <si>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</si>
  <si>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</si>
  <si>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</si>
  <si>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</si>
  <si>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</si>
  <si>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</si>
  <si>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</si>
  <si>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</si>
  <si>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</si>
  <si>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</si>
  <si>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</si>
  <si>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</si>
  <si>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</si>
  <si>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</si>
  <si>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</si>
  <si>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</si>
  <si>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</si>
  <si>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</si>
  <si>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</si>
  <si>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</si>
  <si>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</si>
  <si>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</si>
  <si>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</si>
  <si>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</si>
  <si>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</si>
  <si>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</si>
  <si>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</si>
  <si>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</si>
  <si>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</si>
  <si>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</si>
  <si>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</si>
  <si>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</si>
  <si>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</si>
  <si>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</si>
  <si>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</si>
  <si>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</si>
  <si>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</si>
  <si>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</si>
  <si>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</si>
  <si>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</si>
  <si>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</si>
  <si>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</si>
  <si>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</si>
  <si>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</si>
  <si>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</si>
  <si>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</si>
  <si>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</si>
  <si>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</si>
  <si>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</si>
  <si>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</si>
  <si>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</si>
  <si>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</si>
  <si>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</si>
  <si>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</si>
  <si>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</si>
  <si>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</si>
  <si>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</si>
  <si>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</si>
  <si>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</si>
  <si>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</si>
  <si>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</si>
  <si>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</si>
  <si>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</si>
  <si>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</si>
  <si>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</si>
  <si>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</si>
  <si>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</si>
  <si>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</si>
  <si>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</si>
  <si>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</si>
  <si>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</si>
  <si>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</si>
  <si>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</si>
  <si>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</si>
  <si>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</si>
  <si>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</si>
  <si>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</si>
  <si>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</si>
  <si>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</si>
  <si>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</si>
  <si>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</si>
  <si>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</si>
  <si>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</si>
  <si>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</si>
  <si>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</si>
  <si>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</si>
  <si>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</si>
  <si>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</si>
  <si>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</si>
  <si>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</si>
  <si>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</si>
  <si>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</si>
  <si>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</si>
  <si>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</si>
  <si>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</si>
  <si>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</si>
  <si>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</si>
  <si>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</si>
  <si>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</si>
  <si>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</si>
  <si>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</si>
  <si>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</si>
  <si>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</si>
  <si>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</si>
  <si>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</si>
  <si>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</si>
  <si>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</si>
  <si>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</si>
  <si>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</si>
  <si>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</si>
  <si>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</si>
  <si>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</si>
  <si>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</si>
  <si>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</si>
  <si>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</si>
  <si>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</si>
  <si>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</si>
  <si>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</si>
  <si>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</si>
  <si>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</si>
  <si>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</si>
  <si>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</si>
  <si>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</si>
  <si>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</si>
  <si>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</si>
  <si>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</si>
  <si>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</si>
  <si>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</si>
  <si>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</si>
  <si>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</si>
  <si>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</si>
  <si>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</si>
  <si>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</si>
  <si>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</si>
  <si>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</si>
  <si>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</si>
  <si>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</si>
  <si>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</si>
  <si>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</si>
  <si>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</si>
  <si>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</si>
  <si>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</si>
  <si>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</si>
  <si>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</si>
  <si>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</si>
  <si>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</si>
  <si>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</si>
  <si>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</si>
  <si>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</si>
  <si>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</si>
  <si>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</si>
  <si>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</si>
  <si>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</si>
  <si>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</si>
  <si>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</si>
  <si>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</si>
  <si>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</si>
  <si>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</si>
  <si>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</si>
  <si>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</si>
  <si>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</si>
  <si>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</si>
  <si>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</si>
  <si>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</si>
  <si>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</si>
  <si>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</si>
  <si>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</si>
  <si>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</si>
  <si>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</si>
  <si>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</si>
  <si>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</si>
  <si>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</si>
  <si>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</si>
  <si>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</si>
  <si>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</si>
  <si>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</si>
  <si>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</si>
  <si>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</si>
  <si>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</si>
  <si>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</si>
  <si>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</si>
  <si>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</si>
  <si>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</si>
  <si>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</si>
  <si>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</si>
  <si>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</si>
  <si>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</si>
  <si>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</si>
  <si>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</si>
  <si>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</si>
  <si>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</si>
  <si>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</si>
  <si>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</si>
  <si>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</si>
  <si>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</si>
  <si>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</si>
  <si>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</si>
  <si>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</si>
  <si>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</si>
  <si>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</si>
  <si>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</si>
  <si>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</si>
  <si>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</si>
  <si>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</si>
  <si>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</si>
  <si>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</si>
  <si>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</si>
  <si>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</si>
  <si>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</si>
  <si>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</si>
  <si>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</si>
  <si>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</si>
  <si>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</si>
  <si>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</si>
  <si>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</si>
  <si>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</si>
  <si>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</si>
  <si>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</si>
  <si>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</si>
  <si>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</si>
  <si>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</si>
  <si>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</si>
  <si>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</si>
  <si>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</si>
  <si>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</si>
  <si>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</si>
  <si>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</si>
  <si>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</si>
  <si>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</si>
  <si>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</si>
  <si>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</si>
  <si>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</si>
  <si>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</si>
  <si>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</si>
  <si>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</si>
  <si>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</si>
  <si>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</si>
  <si>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</si>
  <si>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</si>
  <si>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</si>
  <si>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</si>
  <si>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</si>
  <si>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</si>
  <si>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</si>
  <si>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</si>
  <si>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</si>
  <si>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</si>
  <si>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</si>
  <si>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</si>
  <si>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</si>
  <si>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</si>
  <si>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</si>
  <si>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</si>
  <si>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</si>
  <si>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</si>
  <si>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</si>
  <si>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</si>
  <si>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</si>
  <si>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</si>
  <si>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</si>
  <si>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</si>
  <si>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</si>
  <si>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</si>
  <si>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</si>
  <si>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</si>
  <si>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</si>
  <si>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</si>
  <si>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</si>
  <si>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</si>
  <si>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</si>
  <si>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</si>
  <si>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</si>
  <si>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</si>
  <si>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</si>
  <si>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</si>
  <si>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</si>
  <si>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</si>
  <si>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</si>
  <si>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</si>
  <si>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</si>
  <si>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</si>
  <si>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</si>
  <si>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</si>
  <si>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</si>
  <si>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</si>
  <si>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</si>
  <si>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</si>
  <si>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</si>
  <si>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</si>
  <si>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</si>
  <si>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</si>
  <si>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</si>
  <si>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</si>
  <si>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</si>
  <si>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</si>
  <si>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</si>
  <si>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</si>
  <si>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</si>
  <si>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</si>
  <si>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</si>
  <si>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</si>
  <si>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</si>
  <si>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</si>
  <si>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</si>
  <si>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</si>
  <si>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</si>
  <si>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</si>
  <si>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</si>
  <si>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</si>
  <si>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</si>
  <si>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</si>
  <si>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</si>
  <si>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</si>
  <si>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</si>
  <si>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</si>
  <si>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</si>
  <si>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</si>
  <si>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</si>
  <si>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</si>
  <si>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</si>
  <si>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</si>
  <si>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</si>
  <si>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</si>
  <si>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</si>
  <si>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</si>
  <si>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</si>
  <si>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</si>
  <si>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</si>
  <si>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</si>
  <si>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</si>
  <si>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</si>
  <si>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</si>
  <si>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</si>
  <si>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</si>
  <si>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</si>
  <si>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</si>
  <si>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</si>
  <si>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</si>
  <si>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</si>
  <si>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</si>
  <si>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</si>
  <si>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</si>
  <si>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</si>
  <si>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</si>
  <si>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</si>
  <si>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</si>
  <si>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</si>
  <si>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</si>
  <si>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</si>
  <si>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</si>
  <si>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</si>
  <si>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</si>
  <si>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</si>
  <si>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</si>
  <si>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</si>
  <si>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</si>
  <si>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</si>
  <si>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</si>
  <si>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</si>
  <si>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</si>
  <si>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</si>
  <si>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</si>
  <si>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</si>
  <si>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</si>
  <si>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</si>
  <si>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</si>
  <si>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</si>
  <si>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</si>
  <si>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</si>
  <si>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</si>
  <si>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</si>
  <si>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</si>
  <si>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</si>
  <si>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</si>
  <si>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</si>
  <si>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</si>
  <si>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</si>
  <si>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</si>
  <si>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</si>
  <si>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</si>
  <si>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</si>
  <si>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</si>
  <si>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</si>
  <si>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</si>
  <si>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</si>
  <si>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</si>
  <si>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</si>
  <si>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</si>
  <si>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</si>
  <si>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</si>
  <si>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</si>
  <si>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</si>
  <si>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</si>
  <si>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</si>
  <si>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</si>
  <si>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</si>
  <si>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</si>
  <si>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</si>
  <si>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</si>
  <si>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</si>
  <si>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</si>
  <si>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</si>
  <si>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</si>
  <si>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</si>
  <si>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</si>
  <si>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</si>
  <si>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</si>
  <si>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</si>
  <si>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</si>
  <si>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</si>
  <si>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</si>
  <si>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</si>
  <si>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</si>
  <si>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</si>
  <si>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</si>
  <si>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</si>
  <si>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</si>
  <si>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</si>
  <si>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</si>
  <si>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</si>
  <si>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</si>
  <si>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</si>
  <si>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</si>
  <si>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</si>
  <si>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</si>
  <si>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</si>
  <si>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</si>
  <si>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</si>
  <si>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</si>
  <si>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</si>
  <si>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</si>
  <si>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</si>
  <si>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</si>
  <si>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</si>
  <si>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</si>
  <si>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</si>
  <si>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</si>
  <si>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</si>
  <si>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</si>
  <si>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</si>
  <si>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</si>
  <si>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</si>
  <si>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</si>
  <si>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</si>
  <si>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</si>
  <si>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</si>
  <si>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</si>
  <si>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</si>
  <si>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</si>
  <si>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</si>
  <si>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</si>
  <si>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</si>
  <si>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</si>
  <si>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</si>
  <si>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</si>
  <si>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</si>
  <si>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</si>
  <si>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</si>
  <si>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</si>
  <si>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</si>
  <si>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</si>
  <si>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</si>
  <si>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</si>
  <si>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</si>
  <si>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</si>
  <si>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</si>
  <si>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</si>
  <si>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</si>
  <si>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</si>
  <si>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</si>
  <si>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</si>
  <si>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</si>
  <si>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</si>
  <si>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</si>
  <si>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</si>
  <si>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</si>
  <si>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</si>
  <si>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</si>
  <si>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</si>
  <si>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</si>
  <si>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</si>
  <si>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</si>
  <si>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</si>
  <si>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</si>
  <si>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</si>
  <si>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</si>
  <si>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</si>
  <si>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</si>
  <si>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</si>
  <si>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</si>
  <si>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</si>
  <si>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</si>
  <si>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</si>
  <si>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</si>
  <si>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</si>
  <si>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</si>
  <si>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</si>
  <si>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</si>
  <si>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</si>
  <si>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</si>
  <si>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</si>
  <si>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</si>
  <si>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</si>
  <si>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</si>
  <si>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</si>
  <si>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</si>
  <si>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</si>
  <si>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</si>
  <si>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</si>
  <si>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</si>
  <si>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</si>
  <si>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</si>
  <si>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</si>
  <si>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</si>
  <si>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</si>
  <si>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</si>
  <si>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</si>
  <si>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</si>
  <si>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</si>
  <si>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</si>
  <si>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</si>
  <si>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</si>
  <si>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</si>
  <si>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</si>
  <si>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</si>
  <si>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</si>
  <si>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</si>
  <si>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</si>
  <si>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</si>
  <si>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</si>
  <si>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</si>
  <si>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</si>
  <si>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</si>
  <si>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</si>
  <si>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</si>
  <si>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</si>
  <si>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</si>
  <si>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</si>
  <si>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</si>
  <si>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</si>
  <si>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</si>
  <si>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</si>
  <si>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</si>
  <si>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</si>
  <si>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</si>
  <si>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</si>
  <si>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</si>
  <si>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</si>
  <si>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</si>
  <si>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</si>
  <si>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</si>
  <si>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</si>
  <si>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</si>
  <si>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</si>
  <si>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</si>
  <si>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</si>
  <si>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</si>
  <si>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</si>
  <si>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</si>
  <si>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</si>
  <si>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</si>
  <si>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</si>
  <si>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</si>
  <si>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</si>
  <si>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</si>
  <si>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</si>
  <si>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</si>
  <si>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</si>
  <si>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</si>
  <si>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</si>
  <si>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</si>
  <si>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</si>
  <si>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</si>
  <si>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</si>
  <si>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</si>
  <si>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</si>
  <si>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</si>
  <si>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</si>
  <si>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</si>
  <si>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</si>
  <si>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</si>
  <si>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</si>
  <si>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</si>
  <si>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</si>
  <si>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</si>
  <si>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</si>
  <si>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</si>
  <si>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</si>
  <si>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</si>
  <si>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</si>
  <si>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</si>
  <si>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</si>
  <si>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</si>
  <si>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</si>
  <si>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</si>
  <si>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</si>
  <si>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</si>
  <si>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</si>
  <si>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</si>
  <si>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</si>
  <si>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</si>
  <si>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</si>
  <si>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</si>
  <si>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</si>
  <si>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</si>
  <si>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</si>
  <si>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</si>
  <si>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</si>
  <si>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</si>
  <si>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</si>
  <si>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</si>
  <si>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</si>
  <si>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</si>
  <si>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</si>
  <si>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</si>
  <si>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</si>
  <si>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</si>
  <si>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</si>
  <si>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</si>
  <si>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</si>
  <si>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</si>
  <si>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</si>
  <si>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</si>
  <si>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</si>
  <si>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</si>
  <si>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</si>
  <si>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</si>
  <si>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</si>
  <si>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</si>
  <si>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</si>
  <si>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</si>
  <si>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</si>
  <si>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</si>
  <si>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</si>
  <si>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</si>
  <si>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</si>
  <si>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</si>
  <si>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</si>
  <si>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</si>
  <si>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</si>
  <si>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</si>
  <si>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</si>
  <si>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</si>
  <si>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</si>
  <si>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</si>
  <si>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</si>
  <si>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</si>
  <si>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</si>
  <si>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</si>
  <si>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</si>
  <si>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</si>
  <si>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</si>
  <si>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</si>
  <si>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</si>
  <si>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</si>
  <si>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</si>
  <si>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</si>
  <si>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</si>
  <si>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</si>
  <si>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</si>
  <si>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</si>
  <si>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</si>
  <si>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</si>
  <si>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</si>
  <si>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</si>
  <si>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</si>
  <si>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</si>
  <si>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</si>
  <si>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</si>
  <si>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</si>
  <si>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</si>
  <si>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</si>
  <si>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</si>
  <si>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</si>
  <si>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</si>
  <si>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</si>
  <si>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</si>
  <si>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</si>
  <si>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</si>
  <si>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</si>
  <si>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</si>
  <si>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</si>
  <si>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</si>
  <si>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</si>
  <si>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</si>
  <si>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</si>
  <si>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</si>
  <si>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</si>
  <si>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</si>
  <si>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</si>
  <si>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</si>
  <si>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</si>
  <si>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</si>
  <si>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</si>
  <si>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</si>
  <si>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</si>
  <si>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</si>
  <si>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</si>
  <si>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</si>
  <si>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</si>
  <si>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</si>
  <si>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</si>
  <si>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</si>
  <si>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</si>
  <si>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</si>
  <si>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</si>
  <si>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</si>
  <si>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</si>
  <si>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</si>
  <si>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</si>
  <si>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</si>
  <si>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</si>
  <si>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</si>
  <si>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</si>
  <si>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</si>
  <si>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</si>
  <si>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</si>
  <si>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</si>
  <si>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</si>
  <si>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</si>
  <si>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</si>
  <si>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</si>
  <si>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</si>
  <si>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</si>
  <si>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</si>
  <si>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</si>
  <si>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</si>
  <si>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</si>
  <si>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</si>
  <si>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</si>
  <si>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</si>
  <si>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</si>
  <si>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</si>
  <si>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</si>
  <si>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</si>
  <si>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</si>
  <si>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</si>
  <si>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</si>
  <si>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</si>
  <si>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</si>
  <si>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</si>
  <si>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</si>
  <si>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</si>
  <si>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</si>
  <si>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</si>
  <si>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</si>
  <si>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</si>
  <si>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</si>
  <si>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</si>
  <si>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</si>
  <si>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</si>
  <si>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</si>
  <si>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</si>
  <si>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</si>
  <si>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</si>
  <si>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</si>
  <si>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</si>
  <si>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</si>
  <si>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</si>
  <si>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</si>
  <si>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</si>
  <si>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</si>
  <si>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</si>
  <si>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</si>
  <si>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</si>
  <si>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</si>
  <si>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</si>
  <si>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</si>
  <si>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</si>
  <si>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</si>
  <si>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</si>
  <si>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</si>
  <si>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</si>
  <si>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</si>
  <si>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</si>
  <si>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</si>
  <si>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</si>
  <si>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</si>
  <si>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</si>
  <si>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</si>
  <si>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</si>
  <si>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</si>
  <si>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</si>
  <si>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</si>
  <si>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</si>
  <si>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</si>
  <si>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</si>
  <si>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</si>
  <si>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</si>
  <si>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</si>
  <si>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</si>
  <si>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</si>
  <si>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</si>
  <si>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</si>
  <si>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</si>
  <si>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</si>
  <si>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</si>
  <si>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</si>
  <si>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</si>
  <si>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</si>
  <si>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</si>
  <si>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</si>
  <si>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</si>
  <si>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</si>
  <si>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</si>
  <si>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</si>
  <si>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</si>
  <si>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</si>
  <si>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</si>
  <si>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</si>
  <si>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</si>
  <si>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</si>
  <si>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</si>
  <si>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</si>
  <si>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</si>
  <si>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</si>
  <si>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</si>
  <si>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</si>
  <si>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</si>
  <si>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</si>
  <si>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</si>
  <si>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</si>
  <si>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</si>
  <si>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</si>
  <si>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</si>
  <si>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</si>
  <si>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</si>
  <si>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</si>
  <si>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</si>
  <si>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</si>
  <si>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</si>
  <si>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</si>
  <si>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</si>
  <si>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</si>
  <si>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</si>
  <si>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</si>
  <si>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</si>
  <si>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</si>
  <si>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</si>
  <si>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</si>
  <si>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</si>
  <si>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</si>
  <si>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</si>
  <si>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</si>
  <si>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</si>
  <si>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</si>
  <si>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</si>
  <si>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</si>
  <si>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</si>
  <si>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</si>
  <si>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</si>
  <si>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</si>
  <si>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</si>
  <si>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</si>
  <si>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</si>
  <si>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</si>
  <si>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</si>
  <si>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</si>
  <si>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</si>
  <si>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</si>
  <si>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</si>
  <si>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</si>
  <si>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</si>
  <si>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</si>
  <si>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</si>
  <si>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</si>
  <si>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</si>
  <si>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</si>
  <si>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</si>
  <si>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</si>
  <si>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</si>
  <si>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</si>
  <si>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</si>
  <si>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</si>
  <si>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</si>
  <si>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</si>
  <si>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</si>
  <si>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</si>
  <si>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</si>
  <si>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</si>
  <si>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</si>
  <si>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</si>
  <si>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</si>
  <si>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</si>
  <si>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</si>
  <si>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</si>
  <si>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</si>
  <si>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</si>
  <si>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</si>
  <si>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</si>
  <si>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</si>
  <si>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</si>
  <si>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</si>
  <si>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</si>
  <si>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</si>
  <si>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</si>
  <si>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</si>
  <si>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</si>
  <si>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</si>
  <si>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</si>
  <si>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</si>
  <si>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</si>
  <si>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</si>
  <si>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</si>
  <si>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</si>
  <si>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</si>
  <si>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</si>
  <si>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</si>
  <si>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</si>
  <si>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</si>
  <si>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</si>
  <si>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</si>
  <si>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</si>
  <si>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</si>
  <si>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</si>
  <si>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</si>
  <si>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</si>
  <si>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</si>
  <si>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</si>
  <si>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</si>
  <si>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</si>
  <si>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</si>
  <si>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</si>
  <si>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</si>
  <si>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</si>
  <si>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</si>
  <si>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</si>
  <si>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</si>
  <si>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</si>
  <si>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</si>
  <si>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</si>
  <si>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</si>
  <si>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</si>
  <si>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</si>
  <si>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</si>
  <si>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</si>
  <si>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</si>
  <si>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</si>
  <si>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</si>
  <si>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</si>
  <si>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</si>
  <si>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</si>
  <si>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</si>
  <si>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</si>
  <si>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</si>
  <si>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</si>
  <si>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</si>
  <si>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</si>
  <si>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</si>
  <si>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</si>
  <si>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</si>
  <si>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</si>
  <si>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</si>
  <si>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</si>
  <si>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</si>
  <si>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</si>
  <si>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</si>
  <si>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</si>
  <si>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</si>
  <si>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</si>
  <si>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</si>
  <si>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</si>
  <si>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</si>
  <si>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</si>
  <si>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</si>
  <si>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</si>
  <si>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</si>
  <si>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</si>
  <si>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</si>
  <si>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</si>
  <si>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</si>
  <si>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</si>
  <si>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</si>
  <si>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</si>
  <si>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</si>
  <si>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</si>
  <si>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</si>
  <si>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</si>
  <si>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</si>
  <si>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</si>
  <si>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</si>
  <si>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</si>
  <si>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</si>
  <si>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</si>
  <si>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</si>
  <si>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</si>
  <si>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</si>
  <si>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</si>
  <si>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</si>
  <si>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</si>
  <si>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</si>
  <si>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</si>
  <si>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</si>
  <si>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</si>
  <si>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</si>
  <si>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</si>
  <si>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</si>
  <si>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</si>
  <si>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</si>
  <si>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</si>
  <si>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</si>
  <si>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</si>
  <si>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</si>
  <si>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</si>
  <si>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</si>
  <si>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</si>
  <si>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</si>
  <si>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</si>
  <si>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</si>
  <si>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</si>
  <si>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</si>
  <si>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</si>
  <si>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</si>
  <si>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</si>
  <si>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</si>
  <si>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</si>
  <si>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</si>
  <si>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</si>
  <si>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</si>
  <si>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</si>
  <si>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</si>
  <si>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</si>
  <si>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</si>
  <si>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</si>
  <si>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</si>
  <si>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</si>
  <si>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</si>
  <si>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</si>
  <si>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</si>
  <si>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</si>
  <si>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</si>
  <si>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</si>
  <si>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</si>
  <si>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</si>
  <si>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</si>
  <si>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</si>
  <si>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</si>
  <si>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</si>
  <si>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</si>
  <si>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</si>
  <si>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</si>
  <si>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</si>
  <si>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</si>
  <si>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</si>
  <si>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</si>
  <si>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</si>
  <si>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</si>
  <si>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</si>
  <si>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</si>
  <si>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</si>
  <si>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</si>
  <si>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</si>
  <si>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</si>
  <si>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</si>
  <si>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</si>
  <si>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</si>
  <si>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</si>
  <si>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</si>
  <si>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</si>
  <si>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</si>
  <si>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</si>
  <si>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</si>
  <si>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</si>
  <si>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</si>
  <si>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</si>
  <si>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</si>
  <si>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</si>
  <si>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</si>
  <si>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</si>
  <si>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</si>
  <si>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</si>
  <si>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</si>
  <si>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</si>
  <si>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</si>
  <si>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</si>
  <si>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</si>
  <si>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</si>
  <si>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</si>
  <si>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</si>
  <si>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</si>
  <si>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</si>
  <si>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</si>
  <si>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</si>
  <si>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</si>
  <si>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</si>
  <si>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</si>
  <si>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</si>
  <si>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</si>
  <si>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</si>
  <si>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</si>
  <si>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</si>
  <si>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</si>
  <si>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</si>
  <si>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</si>
  <si>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</si>
  <si>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</si>
  <si>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</si>
  <si>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</si>
  <si>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</si>
  <si>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</si>
  <si>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</si>
  <si>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</si>
  <si>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</si>
  <si>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</si>
  <si>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</si>
  <si>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</si>
  <si>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</si>
  <si>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</si>
  <si>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</si>
  <si>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</si>
  <si>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</si>
  <si>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</si>
  <si>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</si>
  <si>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</si>
  <si>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</si>
  <si>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</si>
  <si>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</si>
  <si>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</si>
  <si>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</si>
  <si>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</si>
  <si>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</si>
  <si>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</si>
  <si>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</si>
  <si>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</si>
  <si>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</si>
  <si>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</si>
  <si>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</si>
  <si>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</si>
  <si>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</si>
  <si>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</si>
  <si>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</si>
  <si>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</si>
  <si>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</si>
  <si>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</si>
  <si>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</si>
  <si>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</si>
  <si>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</si>
  <si>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</si>
  <si>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</si>
  <si>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</si>
  <si>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</si>
  <si>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</si>
  <si>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</si>
  <si>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</si>
  <si>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</si>
  <si>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</si>
  <si>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</si>
  <si>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</si>
  <si>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</si>
  <si>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</si>
  <si>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</si>
  <si>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</si>
  <si>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</si>
  <si>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</si>
  <si>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</si>
  <si>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</si>
  <si>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</si>
  <si>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</si>
  <si>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</si>
  <si>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</si>
  <si>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</si>
  <si>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</si>
  <si>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</si>
  <si>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</si>
  <si>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</si>
  <si>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</si>
  <si>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</si>
  <si>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</si>
  <si>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</si>
  <si>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</si>
  <si>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</si>
  <si>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</si>
  <si>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</si>
  <si>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</si>
  <si>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</si>
  <si>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</si>
  <si>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</si>
  <si>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</si>
  <si>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</si>
  <si>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</si>
  <si>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</si>
  <si>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</si>
  <si>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</si>
  <si>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</si>
  <si>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</si>
  <si>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</si>
  <si>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</si>
  <si>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</si>
  <si>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</si>
  <si>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</si>
  <si>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</si>
  <si>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</si>
  <si>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</si>
  <si>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</si>
  <si>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</si>
  <si>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</si>
  <si>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</si>
  <si>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</si>
  <si>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</si>
  <si>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</si>
  <si>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</si>
  <si>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</si>
  <si>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</si>
  <si>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</si>
  <si>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</si>
  <si>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</si>
  <si>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</si>
  <si>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</si>
  <si>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</si>
  <si>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</si>
  <si>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</si>
  <si>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</si>
  <si>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</si>
  <si>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</si>
  <si>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</si>
  <si>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</si>
  <si>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</si>
  <si>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</si>
  <si>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</si>
  <si>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</si>
  <si>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</si>
  <si>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</si>
  <si>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</si>
  <si>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</si>
  <si>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</si>
  <si>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</si>
  <si>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</si>
  <si>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</si>
  <si>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</si>
  <si>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</si>
  <si>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</si>
  <si>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</si>
  <si>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</si>
  <si>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</si>
  <si>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</si>
  <si>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</si>
  <si>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</si>
  <si>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</si>
  <si>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</si>
  <si>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</si>
  <si>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</si>
  <si>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</si>
  <si>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</si>
  <si>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</si>
  <si>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</si>
  <si>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</si>
  <si>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</si>
  <si>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</si>
  <si>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</si>
  <si>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</si>
  <si>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</si>
  <si>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</si>
  <si>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</si>
  <si>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</si>
  <si>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</si>
  <si>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</si>
  <si>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</si>
  <si>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</si>
  <si>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</si>
  <si>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</si>
  <si>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</si>
  <si>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</si>
  <si>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</si>
  <si>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</si>
  <si>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</si>
  <si>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</si>
  <si>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</si>
  <si>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</si>
  <si>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</si>
  <si>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</si>
  <si>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</si>
  <si>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</si>
  <si>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</si>
  <si>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</si>
  <si>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</si>
  <si>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</si>
  <si>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</si>
  <si>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</si>
  <si>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</si>
  <si>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</si>
  <si>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</si>
  <si>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</si>
  <si>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</si>
  <si>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</si>
  <si>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</si>
  <si>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</si>
  <si>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</si>
  <si>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</si>
  <si>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</si>
  <si>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</si>
  <si>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</si>
  <si>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</si>
  <si>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</si>
  <si>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</si>
  <si>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</si>
  <si>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</si>
  <si>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</si>
  <si>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</si>
  <si>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</si>
  <si>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</si>
  <si>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</si>
  <si>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</si>
  <si>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</si>
  <si>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</si>
  <si>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</si>
  <si>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</si>
  <si>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</si>
  <si>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</si>
  <si>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</si>
  <si>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</si>
  <si>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</si>
  <si>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</si>
  <si>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</si>
  <si>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</si>
  <si>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</si>
  <si>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</si>
  <si>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</si>
  <si>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</si>
  <si>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</si>
  <si>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</si>
  <si>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</si>
  <si>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</si>
  <si>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</si>
  <si>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</si>
  <si>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</si>
  <si>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</si>
  <si>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</si>
  <si>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</si>
  <si>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</si>
  <si>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</si>
  <si>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</si>
  <si>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</si>
  <si>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</si>
  <si>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</si>
  <si>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</si>
  <si>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</si>
  <si>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</si>
  <si>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</si>
  <si>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</si>
  <si>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</si>
  <si>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</si>
  <si>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</si>
  <si>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</si>
  <si>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</si>
  <si>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</si>
  <si>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</si>
  <si>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</si>
  <si>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</si>
  <si>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</si>
  <si>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</si>
  <si>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</si>
  <si>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</si>
  <si>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</si>
  <si>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</si>
  <si>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</si>
  <si>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</si>
  <si>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</si>
  <si>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</si>
  <si>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</si>
  <si>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</si>
  <si>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</si>
  <si>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</si>
  <si>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</si>
  <si>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</si>
  <si>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</si>
  <si>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</si>
  <si>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</si>
  <si>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</si>
  <si>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</si>
  <si>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</si>
  <si>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</si>
  <si>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</si>
  <si>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</si>
  <si>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</si>
  <si>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</si>
  <si>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</si>
  <si>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</si>
  <si>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</si>
  <si>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</si>
  <si>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</si>
  <si>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</si>
  <si>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</si>
  <si>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</si>
  <si>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</si>
  <si>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</si>
  <si>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</si>
  <si>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</si>
  <si>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</si>
  <si>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</si>
  <si>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</si>
  <si>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</si>
  <si>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</si>
  <si>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</si>
  <si>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</si>
  <si>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</si>
  <si>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</si>
  <si>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</si>
  <si>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</si>
  <si>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</si>
  <si>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</si>
  <si>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</si>
  <si>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</si>
  <si>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</si>
  <si>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</si>
  <si>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</si>
  <si>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</si>
  <si>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</si>
  <si>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</si>
  <si>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</si>
  <si>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</si>
  <si>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</si>
  <si>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</si>
  <si>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</si>
  <si>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</si>
  <si>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</si>
  <si>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</si>
  <si>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</si>
  <si>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</si>
  <si>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</si>
  <si>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</si>
  <si>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</si>
  <si>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</si>
  <si>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</si>
  <si>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</si>
  <si>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</si>
  <si>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</si>
  <si>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</si>
  <si>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</si>
  <si>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</si>
  <si>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</si>
  <si>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</si>
  <si>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</si>
  <si>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</si>
  <si>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</si>
  <si>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</si>
  <si>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</si>
  <si>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</si>
  <si>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</si>
  <si>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</si>
  <si>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</si>
  <si>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</si>
  <si>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</si>
  <si>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</si>
  <si>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</si>
  <si>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</si>
  <si>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</si>
  <si>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</si>
  <si>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</si>
  <si>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</si>
  <si>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</si>
  <si>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</si>
  <si>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</si>
  <si>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</si>
  <si>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</si>
  <si>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</si>
  <si>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</si>
  <si>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</si>
  <si>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</si>
  <si>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</si>
  <si>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</si>
  <si>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</si>
  <si>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</si>
  <si>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</si>
  <si>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</si>
  <si>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</si>
  <si>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</si>
  <si>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</si>
  <si>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</si>
  <si>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</si>
  <si>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</si>
  <si>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</si>
  <si>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</si>
  <si>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</si>
  <si>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</si>
  <si>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</si>
  <si>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</si>
  <si>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</si>
  <si>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</si>
  <si>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</si>
  <si>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</si>
  <si>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</si>
  <si>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</si>
  <si>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</si>
  <si>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</si>
  <si>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</si>
  <si>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</si>
  <si>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</si>
  <si>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</si>
  <si>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</si>
  <si>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</si>
  <si>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</si>
  <si>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</si>
  <si>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</si>
  <si>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</si>
  <si>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</si>
  <si>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</si>
  <si>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</si>
  <si>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</si>
  <si>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</si>
  <si>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</si>
  <si>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</si>
  <si>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</si>
  <si>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</si>
  <si>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</si>
  <si>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</si>
  <si>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</si>
  <si>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</si>
  <si>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</si>
  <si>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</si>
  <si>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</si>
  <si>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</si>
  <si>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</si>
  <si>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</si>
  <si>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</si>
  <si>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</si>
  <si>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</si>
  <si>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</si>
  <si>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</si>
  <si>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</si>
  <si>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</si>
  <si>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</si>
  <si>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</si>
  <si>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</si>
  <si>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</si>
  <si>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</si>
  <si>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</si>
  <si>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</si>
  <si>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</si>
  <si>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</si>
  <si>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</si>
  <si>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</si>
  <si>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</si>
  <si>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</si>
  <si>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</si>
  <si>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</si>
  <si>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</si>
  <si>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</si>
  <si>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</si>
  <si>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</si>
  <si>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</si>
  <si>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</si>
  <si>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</si>
  <si>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</si>
  <si>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</si>
  <si>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</si>
  <si>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</si>
  <si>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</si>
  <si>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</si>
  <si>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</si>
  <si>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</si>
  <si>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</si>
  <si>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</si>
  <si>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</si>
  <si>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</si>
  <si>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</si>
  <si>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</si>
  <si>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</si>
  <si>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</si>
  <si>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</si>
  <si>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</si>
  <si>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</si>
  <si>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</si>
  <si>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</si>
  <si>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</si>
  <si>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</si>
  <si>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</si>
  <si>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</si>
  <si>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</si>
  <si>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</si>
  <si>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</si>
  <si>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</si>
  <si>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</si>
  <si>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</si>
  <si>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</si>
  <si>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</si>
  <si>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</si>
  <si>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</si>
  <si>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</si>
  <si>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</si>
  <si>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</si>
  <si>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</si>
  <si>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</si>
  <si>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</si>
  <si>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</si>
  <si>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</si>
  <si>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</si>
  <si>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</si>
  <si>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</si>
  <si>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</si>
  <si>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</si>
  <si>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</si>
  <si>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</si>
  <si>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</si>
  <si>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</si>
  <si>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</si>
  <si>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</si>
  <si>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</si>
  <si>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</si>
  <si>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</si>
  <si>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</si>
  <si>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</si>
  <si>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</si>
  <si>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</si>
  <si>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</si>
  <si>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</si>
  <si>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</si>
  <si>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</si>
  <si>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</si>
  <si>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</si>
  <si>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</si>
  <si>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</si>
  <si>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</si>
  <si>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</si>
  <si>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</si>
  <si>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</si>
  <si>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</si>
  <si>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</si>
  <si>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</si>
  <si>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</si>
  <si>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</si>
  <si>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</si>
  <si>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</si>
  <si>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</si>
  <si>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</si>
  <si>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</si>
  <si>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</si>
  <si>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</si>
  <si>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</si>
  <si>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</si>
  <si>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</si>
  <si>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</si>
  <si>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</si>
  <si>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</si>
  <si>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</si>
  <si>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</si>
  <si>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</si>
  <si>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</si>
  <si>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</si>
  <si>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</si>
  <si>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</si>
  <si>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</si>
  <si>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</si>
  <si>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</si>
  <si>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</si>
  <si>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</si>
  <si>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</si>
  <si>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</si>
  <si>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</si>
  <si>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</si>
  <si>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</si>
  <si>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</si>
  <si>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</si>
  <si>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</si>
  <si>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</si>
  <si>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</si>
  <si>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</si>
  <si>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</si>
  <si>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</si>
  <si>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</si>
  <si>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</si>
  <si>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</si>
  <si>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</si>
  <si>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</si>
  <si>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</si>
  <si>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</si>
  <si>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</si>
  <si>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</si>
  <si>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</si>
  <si>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</si>
  <si>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</si>
  <si>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</si>
  <si>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</si>
  <si>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</si>
  <si>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</si>
  <si>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</si>
  <si>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</si>
  <si>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</si>
  <si>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</si>
  <si>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</si>
  <si>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</si>
  <si>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</si>
  <si>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</si>
  <si>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</si>
  <si>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</si>
  <si>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</si>
  <si>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</si>
  <si>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</si>
  <si>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</si>
  <si>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</si>
  <si>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</si>
  <si>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</si>
  <si>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</si>
  <si>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</si>
  <si>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</si>
  <si>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</si>
  <si>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</si>
  <si>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</si>
  <si>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</si>
  <si>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</si>
  <si>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</si>
  <si>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</si>
  <si>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</si>
  <si>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</si>
  <si>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</si>
  <si>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</si>
  <si>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</si>
  <si>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</si>
  <si>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</si>
  <si>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</si>
  <si>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</si>
  <si>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</si>
  <si>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</si>
  <si>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</si>
  <si>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</si>
  <si>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</si>
  <si>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</si>
  <si>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</si>
  <si>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</si>
  <si>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</si>
  <si>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</si>
  <si>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</si>
  <si>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</si>
  <si>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</si>
  <si>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</si>
  <si>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</si>
  <si>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</si>
  <si>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</si>
  <si>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</si>
  <si>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</si>
  <si>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</si>
  <si>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</si>
  <si>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</si>
  <si>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</si>
  <si>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</si>
  <si>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</si>
  <si>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</si>
  <si>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</si>
  <si>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</si>
  <si>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</si>
  <si>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</si>
  <si>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</si>
  <si>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</si>
  <si>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</si>
  <si>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</si>
  <si>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</si>
  <si>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</si>
  <si>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</si>
  <si>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</si>
  <si>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</si>
  <si>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</si>
  <si>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</si>
  <si>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</si>
  <si>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</si>
  <si>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</si>
  <si>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</si>
  <si>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</si>
  <si>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</si>
  <si>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</si>
  <si>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</si>
  <si>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</si>
  <si>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</si>
  <si>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</si>
  <si>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</si>
  <si>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</si>
  <si>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</si>
  <si>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</si>
  <si>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</si>
  <si>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</si>
  <si>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</si>
  <si>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</si>
  <si>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</si>
  <si>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</si>
  <si>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</si>
  <si>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</si>
  <si>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</si>
  <si>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</si>
  <si>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</si>
  <si>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</si>
  <si>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</si>
  <si>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</si>
  <si>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</si>
  <si>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</si>
  <si>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</si>
  <si>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</si>
  <si>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</si>
  <si>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</si>
  <si>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</si>
  <si>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</si>
  <si>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</si>
  <si>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</si>
  <si>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</si>
  <si>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</si>
  <si>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</si>
  <si>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</si>
  <si>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</si>
  <si>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</si>
  <si>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</si>
  <si>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</si>
  <si>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</si>
  <si>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</si>
  <si>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</si>
  <si>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</si>
  <si>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</si>
  <si>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</si>
  <si>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</si>
  <si>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</si>
  <si>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</si>
  <si>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</si>
  <si>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</si>
  <si>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</si>
  <si>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</si>
  <si>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</si>
  <si>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</si>
  <si>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</si>
  <si>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</si>
  <si>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</si>
  <si>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</si>
  <si>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</si>
  <si>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</si>
  <si>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</si>
  <si>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</si>
  <si>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</si>
  <si>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</si>
  <si>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</si>
  <si>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</si>
  <si>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</si>
  <si>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</si>
  <si>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</si>
  <si>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</si>
  <si>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</si>
  <si>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</si>
  <si>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</si>
  <si>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</si>
  <si>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</si>
  <si>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</si>
  <si>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</si>
  <si>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</si>
  <si>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</si>
  <si>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</si>
  <si>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</si>
  <si>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</si>
  <si>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</si>
  <si>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</si>
  <si>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</si>
  <si>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</si>
  <si>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</si>
  <si>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</si>
  <si>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</si>
  <si>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</si>
  <si>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</si>
  <si>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</si>
  <si>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</si>
  <si>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</si>
  <si>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</si>
  <si>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</si>
  <si>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</si>
  <si>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</si>
  <si>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</si>
  <si>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</si>
  <si>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</si>
  <si>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</si>
  <si>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</si>
  <si>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</si>
  <si>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</si>
  <si>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</si>
  <si>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</si>
  <si>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</si>
  <si>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</si>
  <si>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</si>
  <si>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</si>
  <si>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</si>
  <si>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</si>
  <si>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</si>
  <si>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</si>
  <si>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</si>
  <si>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</si>
  <si>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</si>
  <si>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</si>
  <si>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</si>
  <si>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</si>
  <si>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</si>
  <si>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</si>
  <si>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</si>
  <si>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</si>
  <si>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</si>
  <si>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</si>
  <si>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</si>
  <si>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</si>
  <si>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</si>
  <si>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</si>
  <si>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</si>
  <si>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</si>
  <si>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</si>
  <si>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</si>
  <si>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</si>
  <si>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</si>
  <si>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</si>
  <si>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</si>
  <si>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</si>
  <si>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</si>
  <si>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</si>
  <si>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</si>
  <si>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</si>
  <si>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</si>
  <si>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</si>
  <si>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</si>
  <si>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</si>
  <si>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</si>
  <si>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</si>
  <si>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</si>
  <si>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</si>
  <si>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</si>
  <si>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</si>
  <si>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</si>
  <si>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</si>
  <si>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</si>
  <si>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</si>
  <si>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</si>
  <si>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</si>
  <si>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</si>
  <si>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</si>
  <si>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</si>
  <si>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</si>
  <si>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</si>
  <si>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</si>
  <si>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</si>
  <si>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</si>
  <si>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</si>
  <si>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</si>
  <si>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</si>
  <si>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</si>
  <si>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</si>
  <si>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</si>
  <si>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</si>
  <si>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</si>
  <si>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</si>
  <si>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</si>
  <si>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</si>
  <si>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</si>
  <si>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</si>
  <si>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</si>
  <si>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</si>
  <si>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</si>
  <si>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</si>
  <si>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</si>
  <si>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</si>
  <si>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</si>
  <si>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</si>
  <si>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</si>
  <si>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</si>
  <si>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</si>
  <si>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</si>
  <si>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</si>
  <si>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</si>
  <si>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</si>
  <si>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</si>
  <si>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</si>
  <si>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</si>
  <si>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</si>
  <si>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</si>
  <si>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</si>
  <si>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</si>
  <si>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</si>
  <si>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</si>
  <si>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</si>
  <si>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</si>
  <si>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</si>
  <si>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</si>
  <si>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</si>
  <si>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</si>
  <si>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</si>
  <si>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</si>
  <si>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</si>
  <si>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</si>
  <si>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</si>
  <si>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</si>
  <si>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</si>
  <si>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</si>
  <si>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</si>
  <si>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</si>
  <si>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</si>
  <si>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</si>
  <si>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</si>
  <si>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</si>
  <si>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</si>
  <si>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</si>
  <si>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</si>
  <si>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</si>
  <si>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</si>
  <si>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</si>
  <si>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</si>
  <si>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</si>
  <si>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</si>
  <si>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</si>
  <si>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</si>
  <si>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</si>
  <si>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</si>
  <si>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</si>
  <si>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</si>
  <si>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</si>
  <si>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</si>
  <si>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</si>
  <si>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</si>
  <si>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</si>
  <si>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</si>
  <si>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</si>
  <si>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</si>
  <si>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</si>
  <si>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</si>
  <si>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</si>
  <si>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</si>
  <si>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</si>
  <si>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</si>
  <si>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</si>
  <si>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</si>
  <si>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</si>
  <si>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</si>
  <si>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</si>
  <si>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</si>
  <si>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</si>
  <si>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</si>
  <si>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</si>
  <si>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</si>
  <si>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</si>
  <si>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</si>
  <si>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</si>
  <si>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</si>
  <si>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</si>
  <si>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</si>
  <si>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</si>
  <si>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</si>
  <si>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</si>
  <si>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</si>
  <si>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</si>
  <si>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</si>
  <si>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</si>
  <si>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</si>
  <si>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</si>
  <si>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</si>
  <si>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</si>
  <si>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</si>
  <si>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</si>
  <si>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</si>
  <si>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</si>
  <si>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</si>
  <si>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</si>
  <si>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</si>
  <si>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</si>
  <si>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</si>
  <si>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</si>
  <si>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</si>
  <si>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</si>
  <si>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</si>
  <si>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</si>
  <si>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</si>
  <si>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</si>
  <si>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</si>
  <si>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</si>
  <si>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</si>
  <si>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</si>
  <si>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</si>
  <si>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</si>
  <si>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</si>
  <si>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</si>
  <si>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</si>
  <si>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</si>
  <si>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</si>
  <si>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</si>
  <si>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</si>
  <si>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</si>
  <si>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</si>
  <si>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</si>
  <si>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</si>
  <si>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</si>
  <si>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</si>
  <si>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</si>
  <si>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</si>
  <si>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</si>
  <si>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</si>
  <si>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</si>
  <si>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</si>
  <si>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</si>
  <si>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</si>
  <si>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</si>
  <si>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</si>
  <si>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</si>
  <si>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</si>
  <si>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</si>
  <si>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</si>
  <si>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</si>
  <si>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</si>
  <si>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</si>
  <si>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</si>
  <si>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</si>
  <si>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</si>
  <si>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</si>
  <si>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</si>
  <si>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</si>
  <si>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</si>
  <si>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</si>
  <si>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</si>
  <si>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</si>
  <si>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</si>
  <si>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</si>
  <si>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</si>
  <si>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</si>
  <si>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</si>
  <si>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</si>
  <si>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</si>
  <si>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</si>
  <si>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</si>
  <si>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</si>
  <si>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</si>
  <si>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</si>
  <si>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</si>
  <si>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</si>
  <si>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</si>
  <si>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</si>
  <si>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</si>
  <si>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</si>
  <si>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</si>
  <si>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</si>
  <si>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</si>
  <si>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</si>
  <si>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</si>
  <si>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</si>
  <si>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</si>
  <si>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</si>
  <si>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</si>
  <si>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</si>
  <si>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</si>
  <si>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</si>
  <si>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</si>
  <si>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</si>
  <si>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</si>
  <si>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</si>
  <si>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</si>
  <si>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</si>
  <si>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</si>
  <si>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</si>
  <si>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</si>
  <si>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</si>
  <si>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</si>
  <si>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</si>
  <si>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</si>
  <si>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</si>
  <si>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</si>
  <si>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</si>
  <si>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</si>
  <si>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</si>
  <si>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</si>
  <si>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</si>
  <si>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</si>
  <si>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</si>
  <si>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</si>
  <si>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</si>
  <si>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</si>
  <si>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</si>
  <si>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</si>
  <si>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</si>
  <si>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</si>
  <si>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</si>
  <si>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</si>
  <si>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</si>
  <si>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</si>
  <si>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</si>
  <si>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</si>
  <si>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</si>
  <si>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</si>
  <si>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</si>
  <si>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</si>
  <si>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</si>
  <si>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</si>
  <si>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</si>
  <si>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</si>
  <si>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</si>
  <si>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</si>
  <si>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</si>
  <si>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</si>
  <si>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</si>
  <si>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</si>
  <si>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</si>
  <si>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</si>
  <si>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</si>
  <si>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</si>
  <si>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</si>
  <si>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</si>
  <si>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</si>
  <si>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</si>
  <si>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</si>
  <si>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</si>
  <si>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</si>
  <si>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</si>
  <si>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</si>
  <si>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</si>
  <si>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</si>
  <si>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</si>
  <si>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</si>
  <si>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</si>
  <si>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</si>
  <si>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</si>
  <si>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</si>
  <si>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</si>
  <si>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</si>
  <si>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</si>
  <si>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</si>
  <si>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</si>
  <si>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</si>
  <si>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</si>
  <si>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</si>
  <si>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</si>
  <si>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</si>
  <si>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</si>
  <si>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</si>
  <si>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</si>
  <si>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</si>
  <si>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</si>
  <si>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</si>
  <si>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</si>
  <si>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</si>
  <si>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</si>
  <si>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</si>
  <si>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</si>
  <si>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</si>
  <si>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</si>
  <si>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</si>
  <si>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</si>
  <si>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</si>
  <si>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</si>
  <si>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</si>
  <si>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</si>
  <si>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</si>
  <si>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</si>
  <si>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</si>
  <si>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</si>
  <si>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</si>
  <si>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</si>
  <si>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</si>
  <si>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</si>
  <si>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</si>
  <si>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</si>
  <si>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</si>
  <si>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</si>
  <si>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</si>
  <si>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</si>
  <si>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</si>
  <si>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</si>
  <si>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</si>
  <si>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</si>
  <si>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</si>
  <si>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</si>
  <si>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</si>
  <si>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</si>
  <si>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</si>
  <si>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</si>
  <si>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</si>
  <si>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</si>
  <si>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</si>
  <si>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</si>
  <si>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</si>
  <si>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</si>
  <si>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</si>
  <si>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</si>
  <si>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</si>
  <si>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</si>
  <si>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</si>
  <si>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</si>
  <si>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</si>
  <si>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</si>
  <si>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</si>
  <si>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</si>
  <si>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</si>
  <si>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</si>
  <si>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</si>
  <si>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</si>
  <si>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</si>
  <si>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</si>
  <si>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</si>
  <si>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</si>
  <si>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</si>
  <si>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</si>
  <si>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</si>
  <si>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</si>
  <si>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</si>
  <si>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</si>
  <si>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</si>
  <si>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</si>
  <si>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</si>
  <si>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</si>
  <si>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</si>
  <si>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</si>
  <si>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</si>
  <si>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</si>
  <si>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</si>
  <si>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</si>
  <si>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</si>
  <si>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</si>
  <si>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</si>
  <si>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</si>
  <si>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</si>
  <si>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</si>
  <si>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</si>
  <si>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</si>
  <si>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</si>
  <si>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</si>
  <si>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</si>
  <si>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</si>
  <si>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</si>
  <si>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</si>
  <si>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</si>
  <si>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</si>
  <si>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</si>
  <si>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</si>
  <si>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</si>
  <si>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</si>
  <si>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</si>
  <si>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</si>
  <si>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</si>
  <si>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</si>
  <si>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</si>
  <si>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</si>
  <si>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</si>
  <si>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</si>
  <si>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</si>
  <si>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</si>
  <si>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</si>
  <si>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</si>
  <si>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</si>
  <si>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</si>
  <si>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</si>
  <si>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</si>
  <si>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</si>
  <si>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</si>
  <si>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</si>
  <si>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</si>
  <si>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</si>
  <si>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</si>
  <si>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</si>
  <si>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</si>
  <si>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</si>
  <si>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</si>
  <si>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</si>
  <si>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</si>
  <si>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</si>
  <si>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</si>
  <si>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</si>
  <si>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</si>
  <si>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</si>
  <si>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</si>
  <si>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</si>
  <si>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</si>
  <si>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</si>
  <si>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</si>
  <si>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</si>
  <si>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</si>
  <si>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</si>
  <si>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</si>
  <si>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</si>
  <si>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</si>
  <si>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</si>
  <si>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</si>
  <si>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</si>
  <si>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</si>
  <si>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</si>
  <si>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</si>
  <si>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</si>
  <si>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</si>
  <si>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</si>
  <si>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</si>
  <si>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</si>
  <si>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</si>
  <si>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</si>
  <si>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</si>
  <si>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</si>
  <si>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</si>
  <si>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</si>
  <si>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</si>
  <si>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</si>
  <si>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</si>
  <si>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</si>
  <si>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</si>
  <si>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</si>
  <si>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</si>
  <si>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</si>
  <si>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</si>
  <si>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</si>
  <si>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</si>
  <si>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</si>
  <si>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</si>
  <si>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</si>
  <si>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</si>
  <si>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</si>
  <si>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</si>
  <si>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</si>
  <si>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</si>
  <si>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</si>
  <si>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</si>
  <si>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</si>
  <si>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</si>
  <si>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</si>
  <si>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</si>
  <si>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</si>
  <si>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</si>
  <si>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</si>
  <si>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</si>
  <si>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</si>
  <si>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</si>
  <si>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</si>
  <si>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</si>
  <si>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</si>
  <si>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</si>
  <si>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</si>
  <si>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</si>
  <si>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</si>
  <si>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</si>
  <si>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</si>
  <si>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</si>
  <si>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</si>
  <si>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</si>
  <si>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</si>
  <si>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</si>
  <si>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</si>
  <si>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</si>
  <si>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</si>
  <si>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</si>
  <si>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</si>
  <si>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</si>
  <si>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</si>
  <si>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</si>
  <si>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</si>
  <si>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</si>
  <si>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</si>
  <si>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</si>
  <si>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</si>
  <si>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</si>
  <si>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</si>
  <si>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</si>
  <si>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</si>
  <si>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</si>
  <si>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</si>
  <si>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</si>
  <si>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</si>
  <si>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</si>
  <si>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</si>
  <si>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</si>
  <si>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</si>
  <si>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</si>
  <si>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</si>
  <si>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</si>
  <si>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</si>
  <si>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</si>
  <si>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</si>
  <si>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</si>
  <si>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</si>
  <si>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</si>
  <si>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</si>
  <si>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</si>
  <si>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</si>
  <si>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</si>
  <si>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</si>
  <si>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</si>
  <si>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</si>
  <si>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</si>
  <si>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</si>
  <si>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</si>
  <si>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</si>
  <si>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</si>
  <si>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</si>
  <si>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</si>
  <si>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</si>
  <si>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</si>
  <si>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</si>
  <si>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</si>
  <si>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</si>
  <si>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</si>
  <si>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</si>
  <si>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</si>
  <si>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</si>
  <si>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</si>
  <si>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</si>
  <si>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</si>
  <si>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</si>
  <si>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</si>
  <si>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</si>
  <si>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</si>
  <si>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</si>
  <si>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</si>
  <si>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</si>
  <si>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</si>
  <si>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</si>
  <si>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</si>
  <si>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</si>
  <si>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</si>
  <si>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</si>
  <si>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</si>
  <si>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</si>
  <si>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</si>
  <si>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</si>
  <si>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</si>
  <si>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</si>
  <si>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</si>
  <si>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</si>
  <si>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</si>
  <si>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</si>
  <si>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</si>
  <si>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</si>
  <si>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</si>
  <si>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</si>
  <si>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</si>
  <si>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</si>
  <si>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</si>
  <si>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</si>
  <si>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</si>
  <si>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</si>
  <si>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</si>
  <si>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</si>
  <si>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</si>
  <si>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</si>
  <si>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</si>
  <si>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</si>
  <si>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</si>
  <si>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</si>
  <si>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</si>
  <si>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</si>
  <si>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</si>
  <si>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</si>
  <si>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</si>
  <si>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</si>
  <si>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</si>
  <si>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</si>
  <si>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</si>
  <si>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</si>
  <si>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</si>
  <si>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</si>
  <si>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</si>
  <si>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</si>
  <si>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</si>
  <si>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</si>
  <si>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</si>
  <si>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</si>
  <si>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</si>
  <si>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</si>
  <si>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</si>
  <si>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</si>
  <si>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</si>
  <si>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</si>
  <si>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</si>
  <si>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</si>
  <si>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</si>
  <si>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</si>
  <si>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</si>
  <si>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</si>
  <si>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</si>
  <si>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</si>
  <si>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</si>
  <si>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</si>
  <si>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</si>
  <si>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</si>
  <si>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</si>
  <si>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</si>
  <si>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</si>
  <si>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</si>
  <si>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</si>
  <si>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</si>
  <si>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</si>
  <si>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</si>
  <si>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</si>
  <si>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</si>
  <si>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</si>
  <si>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</si>
  <si>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</si>
  <si>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</si>
  <si>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</si>
  <si>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</si>
  <si>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</si>
  <si>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</si>
  <si>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</si>
  <si>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</si>
  <si>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</si>
  <si>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</si>
  <si>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</si>
  <si>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</si>
  <si>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</si>
  <si>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</si>
  <si>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</si>
  <si>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</si>
  <si>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</si>
  <si>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</si>
  <si>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</si>
  <si>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</si>
  <si>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</si>
  <si>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</si>
  <si>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</si>
  <si>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</si>
  <si>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</si>
  <si>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</si>
  <si>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</si>
  <si>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</si>
  <si>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</si>
  <si>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</si>
  <si>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</si>
  <si>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</si>
  <si>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</si>
  <si>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</si>
  <si>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</si>
  <si>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</si>
  <si>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</si>
  <si>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</si>
  <si>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</si>
  <si>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</si>
  <si>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</si>
  <si>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</si>
  <si>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</si>
  <si>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</si>
  <si>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</si>
  <si>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</si>
  <si>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</si>
  <si>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</si>
  <si>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</si>
  <si>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</si>
  <si>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</si>
  <si>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</si>
  <si>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</si>
  <si>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</si>
  <si>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</si>
  <si>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</si>
  <si>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</si>
  <si>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</si>
  <si>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</si>
  <si>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</si>
  <si>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</si>
  <si>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</si>
  <si>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</si>
  <si>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</si>
  <si>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</si>
  <si>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</si>
  <si>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</si>
  <si>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</si>
  <si>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</si>
  <si>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</si>
  <si>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</si>
  <si>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</si>
  <si>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</si>
  <si>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</si>
  <si>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</si>
  <si>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</si>
  <si>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</si>
  <si>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</si>
  <si>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</si>
  <si>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</si>
  <si>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</si>
  <si>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</si>
  <si>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</si>
  <si>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</si>
  <si>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</si>
  <si>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</si>
  <si>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</si>
  <si>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</si>
  <si>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</si>
  <si>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</si>
  <si>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</si>
  <si>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</si>
  <si>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</si>
  <si>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</si>
  <si>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</si>
  <si>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</si>
  <si>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</si>
  <si>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</si>
  <si>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</si>
  <si>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</si>
  <si>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</si>
  <si>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</si>
  <si>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</si>
  <si>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</si>
  <si>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</si>
  <si>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</si>
  <si>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</si>
  <si>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</si>
  <si>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</si>
  <si>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</si>
  <si>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</si>
  <si>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</si>
  <si>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</si>
  <si>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</si>
  <si>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</si>
  <si>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</si>
  <si>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</si>
  <si>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</si>
  <si>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</si>
  <si>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</si>
  <si>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</si>
  <si>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</si>
  <si>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</si>
  <si>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</si>
  <si>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</si>
  <si>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</si>
  <si>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</si>
  <si>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</si>
  <si>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</si>
  <si>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</si>
  <si>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</si>
  <si>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</si>
  <si>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</si>
  <si>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</si>
  <si>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</si>
  <si>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</si>
  <si>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</si>
  <si>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</si>
  <si>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</si>
  <si>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</si>
  <si>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</si>
  <si>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</si>
  <si>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</si>
  <si>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</si>
  <si>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</si>
  <si>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</si>
  <si>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</si>
  <si>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</si>
  <si>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</si>
  <si>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</si>
  <si>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</si>
  <si>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</si>
  <si>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</si>
  <si>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</si>
  <si>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</si>
  <si>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</si>
  <si>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</si>
  <si>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</si>
  <si>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</si>
  <si>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</si>
  <si>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</si>
  <si>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</si>
  <si>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</si>
  <si>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</si>
  <si>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</si>
  <si>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</si>
  <si>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</si>
  <si>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</si>
  <si>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</si>
  <si>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</si>
  <si>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</si>
  <si>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</si>
  <si>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</si>
  <si>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</si>
  <si>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</si>
  <si>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</si>
  <si>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</si>
  <si>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</si>
  <si>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</si>
  <si>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</si>
  <si>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</si>
  <si>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</si>
  <si>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</si>
  <si>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</si>
  <si>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</si>
  <si>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</si>
  <si>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</si>
  <si>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</si>
  <si>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</si>
  <si>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</si>
  <si>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</si>
  <si>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</si>
  <si>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</si>
  <si>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</si>
  <si>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</si>
  <si>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</si>
  <si>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</si>
  <si>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</si>
  <si>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</si>
  <si>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</si>
  <si>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</si>
  <si>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</si>
  <si>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</si>
  <si>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</si>
  <si>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</si>
  <si>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</si>
  <si>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</si>
  <si>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</si>
  <si>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</si>
  <si>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</si>
  <si>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</si>
  <si>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</si>
  <si>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</si>
  <si>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</si>
  <si>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</si>
  <si>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</si>
  <si>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</si>
  <si>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</si>
  <si>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</si>
  <si>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</si>
  <si>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</si>
  <si>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</si>
  <si>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</si>
  <si>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</si>
  <si>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</si>
  <si>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</si>
  <si>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</si>
  <si>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</si>
  <si>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</si>
  <si>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</si>
  <si>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</si>
  <si>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</si>
  <si>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</si>
  <si>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</si>
  <si>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</si>
  <si>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</si>
  <si>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</si>
  <si>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</si>
  <si>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</si>
  <si>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</si>
  <si>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</si>
  <si>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</si>
  <si>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</si>
  <si>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</si>
  <si>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</si>
  <si>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</si>
  <si>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</si>
  <si>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</si>
  <si>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</si>
  <si>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</si>
  <si>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</si>
  <si>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</si>
  <si>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</si>
  <si>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</si>
  <si>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</si>
  <si>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</si>
  <si>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</si>
  <si>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</si>
  <si>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</si>
  <si>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</si>
  <si>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</si>
  <si>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</si>
  <si>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</si>
  <si>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</si>
  <si>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</si>
  <si>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</si>
  <si>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</si>
  <si>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</si>
  <si>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</si>
  <si>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</si>
  <si>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</si>
  <si>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</si>
  <si>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</si>
  <si>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</si>
  <si>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</si>
  <si>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</si>
  <si>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</si>
  <si>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</si>
  <si>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</si>
  <si>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</si>
  <si>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</si>
  <si>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</si>
  <si>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</si>
  <si>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</si>
  <si>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</si>
  <si>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</si>
  <si>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</si>
  <si>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</si>
  <si>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</si>
  <si>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</si>
  <si>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</si>
  <si>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</si>
  <si>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</si>
  <si>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</si>
  <si>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</si>
  <si>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</si>
  <si>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</si>
  <si>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</si>
  <si>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</si>
  <si>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</si>
  <si>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</si>
  <si>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</si>
  <si>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</si>
  <si>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</si>
  <si>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</si>
  <si>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</si>
  <si>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</si>
  <si>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</si>
  <si>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</si>
  <si>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</si>
  <si>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</si>
  <si>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</si>
  <si>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</si>
  <si>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</si>
  <si>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</si>
  <si>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</si>
  <si>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</si>
  <si>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</si>
  <si>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</si>
  <si>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</si>
  <si>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</si>
  <si>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</si>
  <si>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</si>
  <si>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</si>
  <si>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</si>
  <si>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</si>
  <si>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</si>
  <si>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</si>
  <si>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</si>
  <si>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</si>
  <si>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</si>
  <si>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</si>
  <si>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</si>
  <si>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</si>
  <si>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</si>
  <si>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</si>
  <si>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</si>
  <si>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</si>
  <si>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</si>
  <si>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</si>
  <si>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</si>
  <si>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</si>
  <si>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</si>
  <si>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</si>
  <si>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</si>
  <si>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</si>
  <si>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</si>
  <si>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</si>
  <si>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</si>
  <si>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</si>
  <si>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</si>
  <si>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</si>
  <si>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</si>
  <si>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</si>
  <si>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</si>
  <si>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</si>
  <si>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</si>
  <si>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</si>
  <si>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</si>
  <si>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</si>
  <si>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</si>
  <si>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</si>
  <si>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</si>
  <si>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</si>
  <si>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</si>
  <si>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</si>
  <si>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</si>
  <si>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</si>
  <si>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</si>
  <si>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</si>
  <si>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</si>
  <si>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</si>
  <si>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</si>
  <si>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</si>
  <si>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</si>
  <si>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</si>
  <si>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</si>
  <si>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</si>
  <si>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</si>
  <si>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</si>
  <si>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</si>
  <si>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</si>
  <si>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</si>
  <si>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</si>
  <si>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</si>
  <si>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</si>
  <si>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</si>
  <si>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</si>
  <si>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</si>
  <si>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</si>
  <si>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</si>
  <si>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</si>
  <si>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</si>
  <si>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</si>
  <si>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</si>
  <si>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</si>
  <si>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</si>
  <si>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</si>
  <si>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</si>
  <si>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</si>
  <si>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</si>
  <si>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</si>
  <si>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</si>
  <si>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</si>
  <si>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</si>
  <si>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</si>
  <si>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</si>
  <si>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</si>
  <si>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</si>
  <si>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</si>
  <si>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</si>
  <si>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</si>
  <si>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</si>
  <si>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</si>
  <si>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</si>
  <si>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</si>
  <si>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</si>
  <si>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</si>
  <si>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</si>
  <si>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</si>
  <si>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</si>
  <si>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</si>
  <si>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</si>
  <si>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</si>
  <si>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</si>
  <si>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</si>
  <si>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</si>
  <si>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</si>
  <si>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</si>
  <si>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</si>
  <si>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</si>
  <si>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</si>
  <si>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</si>
  <si>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</si>
  <si>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</si>
  <si>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</si>
  <si>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</si>
  <si>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</si>
  <si>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</si>
  <si>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</si>
  <si>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</si>
  <si>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</si>
  <si>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</si>
  <si>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</si>
  <si>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</si>
  <si>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</si>
  <si>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</si>
  <si>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</si>
  <si>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</si>
  <si>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</si>
  <si>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</si>
  <si>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</si>
  <si>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</si>
  <si>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</si>
  <si>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</si>
  <si>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</si>
  <si>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</si>
  <si>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</si>
  <si>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</si>
  <si>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</si>
  <si>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</si>
  <si>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</si>
  <si>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</si>
  <si>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</si>
  <si>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</si>
  <si>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</si>
  <si>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</si>
  <si>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</si>
  <si>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</si>
  <si>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</si>
  <si>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</si>
  <si>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</si>
  <si>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</si>
  <si>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</si>
  <si>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</si>
  <si>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</si>
  <si>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</si>
  <si>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</si>
  <si>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</si>
  <si>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</si>
  <si>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</si>
  <si>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</si>
  <si>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</si>
  <si>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</si>
  <si>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</si>
  <si>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</si>
  <si>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</si>
  <si>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</si>
  <si>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</si>
  <si>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</si>
  <si>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</si>
  <si>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</si>
  <si>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</si>
  <si>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</si>
  <si>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</si>
  <si>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</si>
  <si>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</si>
  <si>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</si>
  <si>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</si>
  <si>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</si>
  <si>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</si>
  <si>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</si>
  <si>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</si>
  <si>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</si>
  <si>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</si>
  <si>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</si>
  <si>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</si>
  <si>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</si>
  <si>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</si>
  <si>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</si>
  <si>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</si>
  <si>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</si>
  <si>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</si>
  <si>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</si>
  <si>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</si>
  <si>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</si>
  <si>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</si>
  <si>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</si>
  <si>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</si>
  <si>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</si>
  <si>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</si>
  <si>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</si>
  <si>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</si>
  <si>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</si>
  <si>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</si>
  <si>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</si>
  <si>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</si>
  <si>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</si>
  <si>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</si>
  <si>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</si>
  <si>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</si>
  <si>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</si>
  <si>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</si>
  <si>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</si>
  <si>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</si>
  <si>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</si>
  <si>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</si>
  <si>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</si>
  <si>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</si>
  <si>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</si>
  <si>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</si>
  <si>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</si>
  <si>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</si>
  <si>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</si>
  <si>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</si>
  <si>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</si>
  <si>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</si>
  <si>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</si>
  <si>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</si>
  <si>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</si>
  <si>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</si>
  <si>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</si>
  <si>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</si>
  <si>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</si>
  <si>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</si>
  <si>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</si>
  <si>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</si>
  <si>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</si>
  <si>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</si>
  <si>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</si>
  <si>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</si>
  <si>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</si>
  <si>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</si>
  <si>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</si>
  <si>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</si>
  <si>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</si>
  <si>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</si>
  <si>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</si>
  <si>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</si>
  <si>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</si>
  <si>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</si>
  <si>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</si>
  <si>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</si>
  <si>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</si>
  <si>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</si>
  <si>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</si>
  <si>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</si>
  <si>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</si>
  <si>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</si>
  <si>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</si>
  <si>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</si>
  <si>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</si>
  <si>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</si>
  <si>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</si>
  <si>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</si>
  <si>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</si>
  <si>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</si>
  <si>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</si>
  <si>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</si>
  <si>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</si>
  <si>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</si>
  <si>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</si>
  <si>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</si>
  <si>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</si>
  <si>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</si>
  <si>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</si>
  <si>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</si>
  <si>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</si>
  <si>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</si>
  <si>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</si>
  <si>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</si>
  <si>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</si>
  <si>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</si>
  <si>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</si>
  <si>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</si>
  <si>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</si>
  <si>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</si>
  <si>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</si>
  <si>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</si>
  <si>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</si>
  <si>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</si>
  <si>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</si>
  <si>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</si>
  <si>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</si>
  <si>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</si>
  <si>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</si>
  <si>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</si>
  <si>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</si>
  <si>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</si>
  <si>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</si>
  <si>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</si>
  <si>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</si>
  <si>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</si>
  <si>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</si>
  <si>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</si>
  <si>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</si>
  <si>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</si>
  <si>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</si>
  <si>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</si>
  <si>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</si>
  <si>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</si>
  <si>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</si>
  <si>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</si>
  <si>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</si>
  <si>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</si>
  <si>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</si>
  <si>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</si>
  <si>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</si>
  <si>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</si>
  <si>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</si>
  <si>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</si>
  <si>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</si>
  <si>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</si>
  <si>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</si>
  <si>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</si>
  <si>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</si>
  <si>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</si>
  <si>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</si>
  <si>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</si>
  <si>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</si>
  <si>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</si>
  <si>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</si>
  <si>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</si>
  <si>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</si>
  <si>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</si>
  <si>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</si>
  <si>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</si>
  <si>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</si>
  <si>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</si>
  <si>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</si>
  <si>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</si>
  <si>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</si>
  <si>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</si>
  <si>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</si>
  <si>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</si>
  <si>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</si>
  <si>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</si>
  <si>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</si>
  <si>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</si>
  <si>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</si>
  <si>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</si>
  <si>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</si>
  <si>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</si>
  <si>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</si>
  <si>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</si>
  <si>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</si>
  <si>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</si>
  <si>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</si>
  <si>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</si>
  <si>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</si>
  <si>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</si>
  <si>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</si>
  <si>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</si>
  <si>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</si>
  <si>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</si>
  <si>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</si>
  <si>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</si>
  <si>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</si>
  <si>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</si>
  <si>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</si>
  <si>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</si>
  <si>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</si>
  <si>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</si>
  <si>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</si>
  <si>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</si>
  <si>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</si>
  <si>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</si>
  <si>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</si>
  <si>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</si>
  <si>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</si>
  <si>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</si>
  <si>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</si>
  <si>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</si>
  <si>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</si>
  <si>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</si>
  <si>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</si>
  <si>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</si>
  <si>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</si>
  <si>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</si>
  <si>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</si>
  <si>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</si>
  <si>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</si>
  <si>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</si>
  <si>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</si>
  <si>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</si>
  <si>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</si>
  <si>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</si>
  <si>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</si>
  <si>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</si>
  <si>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</si>
  <si>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</si>
  <si>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</si>
  <si>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</si>
  <si>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</si>
  <si>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</si>
  <si>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</si>
  <si>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</si>
  <si>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</si>
  <si>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</si>
  <si>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</si>
  <si>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</si>
  <si>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</si>
  <si>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</si>
  <si>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</si>
  <si>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</si>
  <si>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</si>
  <si>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</si>
  <si>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</si>
  <si>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</si>
  <si>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</si>
  <si>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</si>
  <si>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</si>
  <si>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</si>
  <si>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</si>
  <si>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</si>
  <si>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</si>
  <si>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</si>
  <si>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</si>
  <si>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</si>
  <si>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</si>
  <si>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</si>
  <si>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</si>
  <si>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</si>
  <si>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</si>
  <si>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</si>
  <si>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</si>
  <si>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</si>
  <si>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</si>
  <si>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</si>
  <si>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</si>
  <si>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</si>
  <si>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</si>
  <si>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</si>
  <si>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</si>
  <si>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</si>
  <si>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</si>
  <si>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</si>
  <si>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</si>
  <si>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</si>
  <si>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</si>
  <si>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</si>
  <si>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</si>
  <si>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</si>
  <si>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</si>
  <si>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</si>
  <si>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</si>
  <si>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</si>
  <si>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</si>
  <si>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</si>
  <si>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</si>
  <si>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</si>
  <si>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</si>
  <si>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</si>
  <si>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</si>
  <si>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</si>
  <si>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</si>
  <si>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</si>
  <si>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</si>
  <si>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</si>
  <si>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</si>
  <si>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</si>
  <si>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</si>
  <si>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</si>
  <si>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</si>
  <si>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</si>
  <si>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</si>
  <si>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</si>
  <si>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</si>
  <si>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</si>
  <si>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</si>
  <si>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</si>
  <si>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</si>
  <si>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</si>
  <si>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</si>
  <si>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</si>
  <si>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</si>
  <si>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</si>
  <si>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</si>
  <si>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</si>
  <si>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</si>
  <si>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</si>
  <si>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</si>
  <si>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</si>
  <si>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</si>
  <si>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</si>
  <si>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</si>
  <si>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</si>
  <si>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</si>
  <si>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</si>
  <si>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</si>
  <si>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</si>
  <si>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</si>
  <si>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</si>
  <si>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</si>
  <si>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</si>
  <si>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</si>
  <si>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</si>
  <si>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</si>
  <si>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</si>
  <si>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</si>
  <si>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</si>
  <si>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</si>
  <si>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</si>
  <si>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</si>
  <si>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</si>
  <si>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</si>
  <si>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</si>
  <si>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</si>
  <si>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</si>
  <si>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</si>
  <si>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</si>
  <si>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</si>
  <si>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</si>
  <si>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</si>
  <si>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</si>
  <si>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</si>
  <si>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</si>
  <si>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</si>
  <si>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</si>
  <si>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</si>
  <si>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</si>
  <si>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</si>
  <si>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</si>
  <si>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</si>
  <si>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</si>
  <si>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</si>
  <si>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</si>
  <si>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</si>
  <si>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</si>
  <si>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</si>
  <si>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</si>
  <si>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</si>
  <si>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</si>
  <si>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</si>
  <si>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</si>
  <si>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</si>
  <si>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</si>
  <si>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</si>
  <si>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</si>
  <si>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</si>
  <si>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</si>
  <si>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</si>
  <si>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</si>
  <si>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</si>
  <si>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</si>
  <si>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</si>
  <si>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</si>
  <si>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</si>
  <si>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</si>
  <si>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</si>
  <si>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</si>
  <si>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</si>
  <si>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</si>
  <si>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</si>
  <si>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</si>
  <si>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</si>
  <si>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</si>
  <si>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</si>
  <si>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</si>
  <si>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</si>
  <si>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</si>
  <si>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</si>
  <si>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</si>
  <si>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</si>
  <si>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</si>
  <si>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</si>
  <si>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</si>
  <si>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</si>
  <si>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</si>
  <si>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</si>
  <si>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</si>
  <si>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</si>
  <si>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</si>
  <si>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</si>
  <si>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</si>
  <si>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</si>
  <si>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</si>
  <si>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</si>
  <si>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</si>
  <si>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</si>
  <si>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</si>
  <si>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</si>
  <si>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</si>
  <si>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</si>
  <si>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</si>
  <si>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</si>
  <si>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</si>
  <si>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</si>
  <si>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</si>
  <si>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</si>
  <si>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</si>
  <si>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</si>
  <si>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</si>
  <si>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</si>
  <si>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</si>
  <si>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</si>
  <si>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</si>
  <si>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</si>
  <si>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</si>
  <si>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</si>
  <si>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</si>
  <si>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</si>
  <si>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</si>
  <si>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</si>
  <si>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</si>
  <si>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</si>
  <si>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</si>
  <si>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</si>
  <si>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</si>
  <si>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</si>
  <si>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</si>
  <si>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</si>
  <si>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</si>
  <si>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</si>
  <si>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</si>
  <si>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</si>
  <si>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</si>
  <si>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</si>
  <si>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</si>
  <si>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</si>
  <si>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</si>
  <si>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</si>
  <si>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</si>
  <si>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</si>
  <si>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</si>
  <si>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</si>
  <si>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</si>
  <si>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</si>
  <si>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</si>
  <si>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</si>
  <si>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</si>
  <si>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</si>
  <si>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</si>
  <si>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</si>
  <si>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</si>
  <si>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</si>
  <si>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</si>
  <si>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</si>
  <si>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</si>
  <si>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</si>
  <si>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</si>
  <si>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</si>
  <si>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</si>
  <si>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</si>
  <si>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</si>
  <si>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</si>
  <si>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</si>
  <si>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</si>
  <si>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</si>
  <si>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</si>
  <si>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</si>
  <si>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</si>
  <si>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</si>
  <si>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</si>
  <si>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</si>
  <si>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</si>
  <si>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</si>
  <si>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</si>
  <si>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</si>
  <si>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</si>
  <si>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</si>
  <si>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</si>
  <si>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</si>
  <si>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</si>
  <si>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</si>
  <si>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</si>
  <si>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</si>
  <si>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</si>
  <si>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</si>
  <si>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</si>
  <si>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</si>
  <si>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</si>
  <si>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</si>
  <si>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</si>
  <si>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</si>
  <si>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</si>
  <si>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</si>
  <si>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</si>
  <si>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</si>
  <si>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</si>
  <si>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</si>
  <si>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</si>
  <si>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</si>
  <si>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</si>
  <si>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</si>
  <si>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</si>
  <si>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</si>
  <si>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</si>
  <si>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</si>
  <si>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</si>
  <si>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</si>
  <si>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</si>
  <si>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</si>
  <si>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</si>
  <si>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</si>
  <si>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</si>
  <si>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</si>
  <si>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</si>
  <si>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</si>
  <si>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</si>
  <si>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</si>
  <si>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</si>
  <si>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</si>
  <si>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</si>
  <si>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</si>
  <si>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</si>
  <si>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</si>
  <si>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</si>
  <si>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</si>
  <si>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</si>
  <si>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</si>
  <si>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</si>
  <si>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</si>
  <si>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</si>
  <si>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</si>
  <si>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</si>
  <si>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</si>
  <si>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</si>
  <si>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</si>
  <si>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</si>
  <si>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</si>
  <si>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</si>
  <si>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</si>
  <si>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</si>
  <si>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</si>
  <si>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</si>
  <si>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</si>
  <si>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</si>
  <si>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</si>
  <si>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</si>
  <si>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</si>
  <si>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</si>
  <si>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</si>
  <si>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</si>
  <si>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</si>
  <si>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</si>
  <si>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</si>
  <si>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</si>
  <si>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</si>
  <si>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</si>
  <si>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</si>
  <si>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</si>
  <si>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</si>
  <si>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</si>
  <si>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</si>
  <si>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</si>
  <si>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</si>
  <si>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</si>
  <si>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</si>
  <si>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</si>
  <si>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</si>
  <si>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</si>
  <si>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</si>
  <si>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</si>
  <si>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</si>
  <si>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</si>
  <si>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</si>
  <si>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</si>
  <si>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</si>
  <si>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</si>
  <si>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</si>
  <si>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</si>
  <si>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</si>
  <si>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</si>
  <si>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</si>
  <si>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</si>
  <si>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</si>
  <si>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</si>
  <si>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</si>
  <si>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</si>
  <si>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</si>
  <si>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</si>
  <si>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</si>
  <si>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</si>
  <si>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</si>
  <si>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</si>
  <si>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</si>
  <si>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</si>
  <si>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</si>
  <si>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</si>
  <si>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</si>
  <si>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</si>
  <si>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</si>
  <si>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</si>
  <si>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</si>
  <si>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</si>
  <si>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</si>
  <si>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</si>
  <si>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</si>
  <si>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</si>
  <si>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</si>
  <si>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</si>
  <si>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</si>
  <si>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</si>
  <si>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</si>
  <si>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</si>
  <si>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</si>
  <si>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</si>
  <si>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</si>
  <si>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</si>
  <si>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</si>
  <si>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</si>
  <si>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</si>
  <si>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</si>
  <si>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</si>
  <si>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</si>
  <si>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</si>
  <si>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</si>
  <si>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</si>
  <si>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</si>
  <si>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</si>
  <si>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</si>
  <si>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</si>
  <si>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</si>
  <si>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</si>
  <si>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</si>
  <si>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</si>
  <si>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</si>
  <si>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</si>
  <si>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</si>
  <si>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</si>
  <si>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</si>
  <si>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</si>
  <si>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</si>
  <si>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</si>
  <si>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</si>
  <si>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</si>
  <si>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</si>
  <si>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</si>
  <si>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</si>
  <si>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</si>
  <si>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</si>
  <si>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</si>
  <si>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</si>
  <si>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</si>
  <si>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</si>
  <si>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</si>
  <si>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</si>
  <si>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</si>
  <si>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</si>
  <si>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</si>
  <si>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</si>
  <si>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</si>
  <si>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</si>
  <si>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</si>
  <si>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</si>
  <si>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</si>
  <si>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</si>
  <si>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</si>
  <si>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</si>
  <si>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</si>
  <si>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</si>
  <si>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</si>
  <si>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</si>
  <si>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</si>
  <si>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</si>
  <si>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</si>
  <si>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</si>
  <si>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</si>
  <si>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</si>
  <si>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</si>
  <si>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</si>
  <si>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</si>
  <si>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</si>
  <si>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</si>
  <si>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</si>
  <si>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</si>
  <si>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</si>
  <si>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</si>
  <si>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</si>
  <si>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</si>
  <si>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</si>
  <si>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</si>
  <si>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</si>
  <si>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</si>
  <si>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</si>
  <si>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</si>
  <si>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</si>
  <si>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</si>
  <si>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</si>
  <si>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</si>
  <si>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</si>
  <si>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</si>
  <si>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</si>
  <si>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</si>
  <si>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</si>
  <si>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</si>
  <si>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</si>
  <si>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</si>
  <si>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</si>
  <si>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</si>
  <si>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</si>
  <si>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</si>
  <si>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</si>
  <si>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</si>
  <si>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</si>
  <si>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</si>
  <si>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</si>
  <si>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</si>
  <si>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</si>
  <si>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</si>
  <si>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</si>
  <si>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</si>
  <si>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</si>
  <si>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</si>
  <si>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</si>
  <si>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</si>
  <si>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</si>
  <si>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</si>
  <si>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</si>
  <si>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</si>
  <si>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</si>
  <si>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</si>
  <si>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</si>
  <si>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</si>
  <si>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</si>
  <si>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</si>
  <si>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</si>
  <si>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</si>
  <si>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</si>
  <si>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</si>
  <si>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</si>
  <si>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</si>
  <si>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</si>
  <si>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</si>
  <si>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</si>
  <si>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</si>
  <si>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</si>
  <si>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</si>
  <si>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</si>
  <si>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</si>
  <si>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</si>
  <si>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</si>
  <si>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</si>
  <si>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</si>
  <si>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</si>
  <si>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</si>
  <si>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</si>
  <si>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</si>
  <si>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</si>
  <si>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</si>
  <si>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</si>
  <si>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</si>
  <si>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</si>
  <si>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</si>
  <si>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</si>
  <si>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</si>
  <si>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</si>
  <si>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</si>
  <si>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</si>
  <si>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</si>
  <si>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</si>
  <si>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</si>
  <si>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</si>
  <si>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</si>
  <si>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</si>
  <si>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</si>
  <si>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</si>
  <si>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</si>
  <si>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</si>
  <si>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</si>
  <si>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</si>
  <si>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</si>
  <si>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</si>
  <si>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</si>
  <si>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</si>
  <si>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</si>
  <si>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</si>
  <si>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</si>
  <si>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</si>
  <si>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</si>
  <si>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</si>
  <si>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</si>
  <si>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</si>
  <si>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</si>
  <si>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</si>
  <si>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</si>
  <si>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</si>
  <si>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</si>
  <si>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</si>
  <si>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</si>
  <si>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</si>
  <si>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</si>
  <si>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</si>
  <si>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</si>
  <si>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</si>
  <si>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</si>
  <si>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</si>
  <si>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</si>
  <si>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</si>
  <si>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</si>
  <si>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</si>
  <si>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</si>
  <si>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</si>
  <si>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</si>
  <si>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</si>
  <si>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</si>
  <si>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</si>
  <si>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</si>
  <si>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</si>
  <si>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</si>
  <si>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</si>
  <si>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</si>
  <si>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</si>
  <si>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</si>
  <si>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</si>
  <si>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</si>
  <si>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</si>
  <si>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</si>
  <si>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</si>
  <si>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</si>
  <si>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</si>
  <si>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</si>
  <si>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</si>
  <si>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</si>
  <si>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</si>
  <si>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</si>
  <si>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</si>
  <si>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</si>
  <si>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</si>
  <si>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</si>
  <si>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</si>
  <si>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</si>
  <si>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</si>
  <si>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</si>
  <si>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</si>
  <si>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</si>
  <si>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</si>
  <si>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</si>
  <si>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</si>
  <si>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</si>
  <si>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</si>
  <si>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</si>
  <si>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</si>
  <si>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</si>
  <si>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</si>
  <si>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</si>
  <si>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</si>
  <si>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</si>
  <si>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</si>
  <si>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</si>
  <si>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</si>
  <si>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</si>
  <si>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</si>
  <si>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</si>
  <si>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</si>
  <si>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</si>
  <si>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</si>
  <si>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</si>
  <si>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</si>
  <si>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</si>
  <si>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</si>
  <si>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</si>
  <si>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</si>
  <si>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</si>
  <si>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</si>
  <si>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</si>
  <si>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</si>
  <si>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</si>
  <si>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</si>
  <si>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</si>
  <si>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</si>
  <si>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</si>
  <si>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</si>
  <si>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</si>
  <si>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</si>
  <si>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</si>
  <si>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</si>
  <si>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</si>
  <si>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</si>
  <si>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</si>
  <si>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</si>
  <si>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</si>
  <si>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</si>
  <si>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</si>
  <si>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</si>
  <si>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</si>
  <si>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</si>
  <si>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</si>
  <si>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</si>
  <si>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</si>
  <si>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</si>
  <si>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</si>
  <si>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</si>
  <si>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</si>
  <si>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</si>
  <si>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</si>
  <si>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</si>
  <si>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</si>
  <si>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</si>
  <si>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</si>
  <si>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</si>
  <si>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</si>
  <si>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</si>
  <si>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</si>
  <si>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</si>
  <si>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</si>
  <si>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</si>
  <si>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</si>
  <si>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</si>
  <si>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</si>
  <si>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</si>
  <si>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</si>
  <si>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</si>
  <si>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</si>
  <si>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</si>
  <si>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</si>
  <si>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</si>
  <si>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</si>
  <si>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</si>
  <si>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</si>
  <si>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</si>
  <si>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</si>
  <si>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</si>
  <si>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</si>
  <si>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</si>
  <si>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</si>
  <si>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</si>
  <si>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</si>
  <si>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</si>
  <si>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</si>
  <si>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</si>
  <si>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</si>
  <si>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</si>
  <si>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</si>
  <si>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</si>
  <si>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</si>
  <si>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</si>
  <si>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</si>
  <si>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</si>
  <si>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</si>
  <si>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</si>
  <si>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</si>
  <si>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</si>
  <si>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</si>
  <si>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</si>
  <si>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</si>
  <si>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</si>
  <si>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</si>
  <si>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</si>
  <si>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</si>
  <si>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</si>
  <si>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</si>
  <si>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</si>
  <si>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</si>
  <si>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</si>
  <si>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</si>
  <si>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</si>
  <si>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</si>
  <si>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</si>
  <si>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</si>
  <si>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</si>
  <si>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</si>
  <si>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</si>
  <si>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</si>
  <si>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</si>
  <si>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</si>
  <si>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</si>
  <si>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</si>
  <si>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</si>
  <si>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</si>
  <si>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</si>
  <si>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</si>
  <si>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</si>
  <si>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</si>
  <si>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</si>
  <si>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</si>
  <si>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</si>
  <si>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</si>
  <si>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</si>
  <si>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</si>
  <si>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</si>
  <si>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</si>
  <si>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</si>
  <si>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</si>
  <si>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</si>
  <si>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</si>
  <si>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</si>
  <si>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</si>
  <si>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</si>
  <si>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</si>
  <si>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</si>
  <si>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</si>
  <si>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</si>
  <si>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</si>
  <si>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</si>
  <si>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</si>
  <si>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</si>
  <si>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</si>
  <si>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</si>
  <si>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</si>
  <si>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</si>
  <si>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</si>
  <si>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</si>
  <si>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</si>
  <si>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</si>
  <si>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</si>
  <si>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</si>
  <si>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</si>
  <si>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</si>
  <si>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</si>
  <si>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</si>
  <si>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</si>
  <si>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</si>
  <si>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</si>
  <si>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</si>
  <si>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</si>
  <si>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</si>
  <si>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</si>
  <si>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</si>
  <si>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</si>
  <si>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</si>
  <si>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</si>
  <si>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</si>
  <si>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</si>
  <si>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</si>
  <si>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</si>
  <si>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</si>
  <si>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</si>
  <si>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</si>
  <si>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</si>
  <si>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</si>
  <si>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</si>
  <si>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</si>
  <si>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</si>
  <si>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</si>
  <si>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</si>
  <si>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</si>
  <si>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</si>
  <si>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</si>
  <si>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</si>
  <si>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</si>
  <si>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</si>
  <si>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</si>
  <si>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</si>
  <si>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</si>
  <si>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</si>
  <si>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</si>
  <si>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</si>
  <si>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</si>
  <si>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</si>
  <si>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</si>
  <si>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</si>
  <si>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</si>
  <si>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</si>
  <si>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</si>
  <si>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</si>
  <si>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</si>
  <si>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</si>
  <si>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</si>
  <si>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</si>
  <si>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</si>
  <si>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</si>
  <si>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</si>
  <si>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</si>
  <si>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</si>
  <si>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</si>
  <si>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</si>
  <si>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</si>
  <si>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</si>
  <si>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</si>
  <si>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</si>
  <si>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</si>
  <si>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</si>
  <si>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</si>
  <si>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</si>
  <si>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</si>
  <si>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</si>
  <si>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</si>
  <si>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</si>
  <si>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</si>
  <si>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</si>
  <si>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</si>
  <si>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</si>
  <si>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</si>
  <si>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</si>
  <si>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</si>
  <si>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</si>
  <si>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</si>
  <si>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</si>
  <si>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</si>
  <si>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</si>
  <si>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</si>
  <si>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</si>
  <si>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</si>
  <si>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</si>
  <si>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</si>
  <si>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</si>
  <si>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</si>
  <si>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</si>
  <si>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</si>
  <si>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</si>
  <si>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</si>
  <si>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</si>
  <si>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</si>
  <si>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</si>
  <si>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</si>
  <si>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</si>
  <si>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</si>
  <si>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</si>
  <si>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</si>
  <si>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</si>
  <si>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</si>
  <si>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</si>
  <si>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</si>
  <si>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</si>
  <si>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</si>
  <si>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</si>
  <si>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</si>
  <si>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</si>
  <si>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</si>
  <si>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</si>
  <si>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</si>
  <si>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</si>
  <si>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</si>
  <si>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</si>
  <si>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</si>
  <si>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</si>
  <si>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</si>
  <si>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</si>
  <si>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</si>
  <si>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</si>
  <si>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</si>
  <si>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</si>
  <si>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</si>
  <si>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</si>
  <si>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</si>
  <si>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</si>
  <si>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</si>
  <si>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</si>
  <si>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</si>
  <si>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</si>
  <si>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</si>
  <si>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</si>
  <si>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</si>
  <si>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</si>
  <si>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</si>
  <si>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</si>
  <si>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</si>
  <si>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</si>
  <si>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</si>
  <si>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</si>
  <si>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</si>
  <si>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</si>
  <si>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</si>
  <si>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</si>
  <si>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</si>
  <si>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</si>
  <si>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</si>
  <si>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</si>
  <si>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</si>
  <si>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</si>
  <si>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</si>
  <si>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</si>
  <si>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</si>
  <si>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</si>
  <si>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</si>
  <si>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</si>
  <si>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</si>
  <si>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</si>
  <si>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</si>
  <si>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</si>
  <si>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</si>
  <si>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</si>
  <si>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</si>
  <si>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</si>
  <si>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</si>
  <si>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</si>
  <si>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</si>
  <si>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</si>
  <si>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</si>
  <si>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</si>
  <si>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</si>
  <si>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</si>
  <si>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</si>
  <si>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</si>
  <si>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</si>
  <si>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</si>
  <si>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</si>
  <si>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</si>
  <si>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</si>
  <si>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</si>
  <si>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</si>
  <si>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</si>
  <si>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</si>
  <si>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</si>
  <si>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</si>
  <si>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</si>
  <si>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</si>
  <si>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</si>
  <si>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</si>
  <si>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</si>
  <si>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</si>
  <si>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</si>
  <si>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</si>
  <si>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</si>
  <si>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</si>
  <si>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</si>
  <si>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</si>
  <si>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</si>
  <si>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</si>
  <si>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</si>
  <si>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</si>
  <si>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</si>
  <si>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</si>
  <si>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</si>
  <si>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</si>
  <si>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</si>
  <si>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</si>
  <si>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</si>
  <si>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</si>
  <si>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</si>
  <si>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</si>
  <si>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</si>
  <si>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</si>
  <si>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</si>
  <si>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</si>
  <si>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</si>
  <si>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</si>
  <si>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</si>
  <si>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</si>
  <si>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</si>
  <si>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</si>
  <si>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</si>
  <si>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</si>
  <si>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</si>
  <si>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</si>
  <si>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</si>
  <si>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</si>
  <si>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</si>
  <si>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</si>
  <si>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</si>
  <si>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</si>
  <si>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</si>
  <si>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</si>
  <si>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</si>
  <si>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</si>
  <si>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</si>
  <si>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</si>
  <si>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</si>
  <si>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</si>
  <si>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</si>
  <si>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</si>
  <si>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</si>
  <si>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</si>
  <si>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</si>
  <si>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</si>
  <si>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</si>
  <si>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</si>
  <si>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</si>
  <si>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</si>
  <si>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</si>
  <si>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</si>
  <si>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</si>
  <si>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</si>
  <si>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</si>
  <si>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</si>
  <si>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</si>
  <si>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</si>
  <si>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</si>
  <si>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</si>
  <si>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</si>
  <si>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</si>
  <si>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</si>
  <si>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</si>
  <si>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</si>
  <si>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</si>
  <si>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</si>
  <si>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</si>
  <si>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</si>
  <si>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</si>
  <si>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</si>
  <si>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</si>
  <si>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</si>
  <si>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</si>
  <si>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</si>
  <si>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</si>
  <si>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</si>
  <si>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</si>
  <si>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</si>
  <si>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</si>
  <si>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</si>
  <si>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</si>
  <si>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</si>
  <si>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</si>
  <si>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</si>
  <si>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</si>
  <si>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</si>
  <si>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</si>
  <si>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</si>
  <si>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</si>
  <si>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</si>
  <si>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</si>
  <si>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</si>
  <si>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</si>
  <si>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</si>
  <si>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</si>
  <si>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</si>
  <si>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</si>
  <si>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</si>
  <si>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</si>
  <si>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</si>
  <si>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</si>
  <si>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</si>
  <si>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</si>
  <si>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</si>
  <si>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</si>
  <si>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</si>
  <si>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</si>
  <si>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</si>
  <si>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</si>
  <si>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</si>
  <si>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</si>
  <si>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</si>
  <si>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</si>
  <si>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</si>
  <si>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</si>
  <si>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</si>
  <si>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</si>
  <si>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</si>
  <si>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</si>
  <si>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</si>
  <si>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</si>
  <si>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</si>
  <si>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</si>
  <si>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</si>
  <si>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</si>
  <si>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</si>
  <si>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</si>
  <si>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</si>
  <si>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</si>
  <si>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</si>
  <si>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</si>
  <si>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</si>
  <si>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</si>
  <si>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</si>
  <si>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</si>
  <si>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</si>
  <si>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</si>
  <si>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</si>
  <si>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</si>
  <si>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</si>
  <si>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</si>
  <si>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</si>
  <si>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</si>
  <si>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</si>
  <si>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</si>
  <si>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</si>
  <si>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</si>
  <si>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</si>
  <si>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</si>
  <si>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</si>
  <si>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</si>
  <si>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</si>
  <si>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</si>
  <si>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</si>
  <si>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</si>
  <si>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</si>
  <si>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</si>
  <si>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</si>
  <si>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</si>
  <si>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</si>
  <si>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</si>
  <si>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</si>
  <si>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</si>
  <si>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</si>
  <si>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</si>
  <si>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</si>
  <si>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</si>
  <si>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</si>
  <si>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</si>
  <si>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</si>
  <si>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</si>
  <si>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</si>
  <si>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</si>
  <si>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</si>
  <si>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</si>
  <si>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</si>
  <si>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</si>
  <si>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</si>
  <si>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</si>
  <si>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</si>
  <si>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</si>
  <si>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</si>
  <si>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</si>
  <si>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</si>
  <si>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</si>
  <si>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</si>
  <si>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</si>
  <si>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</si>
  <si>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</si>
  <si>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</si>
  <si>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</si>
  <si>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</si>
  <si>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</si>
  <si>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</si>
  <si>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</si>
  <si>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</si>
  <si>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</si>
  <si>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</si>
  <si>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</si>
  <si>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</si>
  <si>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</si>
  <si>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</si>
  <si>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</si>
  <si>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</si>
  <si>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</si>
  <si>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</si>
  <si>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</si>
  <si>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</si>
  <si>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</si>
  <si>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</si>
  <si>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</si>
  <si>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</si>
  <si>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</si>
  <si>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</si>
  <si>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</si>
  <si>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</si>
  <si>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</si>
  <si>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</si>
  <si>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</si>
  <si>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</si>
  <si>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</si>
  <si>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</si>
  <si>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</si>
  <si>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</si>
  <si>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</si>
  <si>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</si>
  <si>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</si>
  <si>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</si>
  <si>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</si>
  <si>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</si>
  <si>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</si>
  <si>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</si>
  <si>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</si>
  <si>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</si>
  <si>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</si>
  <si>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</si>
  <si>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</si>
  <si>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</si>
  <si>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</si>
  <si>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</si>
  <si>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</si>
  <si>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</si>
  <si>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</si>
  <si>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</si>
  <si>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</si>
  <si>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</si>
  <si>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</si>
  <si>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</si>
  <si>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</si>
  <si>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</si>
  <si>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</si>
  <si>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</si>
  <si>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</si>
  <si>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</si>
  <si>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</si>
  <si>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</si>
  <si>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</si>
  <si>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</si>
  <si>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</si>
  <si>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</si>
  <si>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</si>
  <si>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</si>
  <si>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</si>
  <si>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</si>
  <si>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</si>
  <si>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</si>
  <si>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</si>
  <si>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</si>
  <si>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</si>
  <si>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</si>
  <si>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</si>
  <si>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</si>
  <si>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</si>
  <si>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</si>
  <si>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</si>
  <si>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</si>
  <si>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</si>
  <si>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</si>
  <si>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</si>
  <si>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</si>
  <si>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</si>
  <si>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</si>
  <si>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</si>
  <si>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</si>
  <si>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</si>
  <si>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</si>
  <si>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</si>
  <si>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</si>
  <si>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</si>
  <si>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</si>
  <si>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</si>
  <si>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</si>
  <si>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</si>
  <si>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</si>
  <si>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</si>
  <si>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</si>
  <si>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</si>
  <si>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</si>
  <si>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</si>
  <si>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</si>
  <si>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</si>
  <si>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</si>
  <si>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</si>
  <si>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</si>
  <si>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</si>
  <si>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</si>
  <si>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</si>
  <si>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</si>
  <si>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</si>
  <si>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</si>
  <si>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</si>
  <si>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</si>
  <si>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</si>
  <si>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</si>
  <si>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</si>
  <si>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</si>
  <si>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</si>
  <si>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</si>
  <si>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</si>
  <si>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</si>
  <si>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</si>
  <si>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</si>
  <si>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</si>
  <si>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</si>
  <si>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</si>
  <si>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</si>
  <si>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</si>
  <si>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</si>
  <si>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</si>
  <si>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</si>
  <si>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</si>
  <si>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</si>
  <si>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</si>
  <si>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</si>
  <si>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</si>
  <si>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</si>
  <si>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</si>
  <si>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</si>
  <si>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</si>
  <si>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</si>
  <si>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</si>
  <si>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</si>
  <si>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</si>
  <si>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</si>
  <si>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</si>
  <si>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</si>
  <si>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</si>
  <si>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</si>
  <si>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</si>
  <si>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</si>
  <si>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</si>
  <si>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</si>
  <si>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</si>
  <si>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</si>
  <si>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</si>
  <si>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</si>
  <si>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</si>
  <si>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</si>
  <si>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</si>
  <si>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</si>
  <si>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</si>
  <si>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</si>
  <si>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</si>
  <si>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</si>
  <si>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</si>
  <si>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</si>
  <si>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</si>
  <si>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</si>
  <si>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</si>
  <si>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</si>
  <si>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</si>
  <si>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</si>
  <si>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</si>
  <si>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</si>
  <si>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</si>
  <si>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</si>
  <si>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</si>
  <si>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</si>
  <si>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</si>
  <si>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</si>
  <si>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</si>
  <si>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</si>
  <si>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</si>
  <si>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</si>
  <si>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</si>
  <si>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</si>
  <si>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</si>
  <si>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</si>
  <si>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</si>
  <si>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</si>
  <si>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</si>
  <si>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</si>
  <si>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</si>
  <si>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</si>
  <si>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</si>
  <si>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</si>
  <si>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</si>
  <si>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</si>
  <si>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</si>
  <si>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</si>
  <si>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</si>
  <si>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</si>
  <si>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</si>
  <si>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</si>
  <si>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</si>
  <si>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</si>
  <si>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</si>
  <si>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</si>
  <si>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</si>
  <si>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</si>
  <si>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</si>
  <si>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</si>
  <si>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</si>
  <si>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</si>
  <si>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</si>
  <si>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</si>
  <si>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</si>
  <si>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</si>
  <si>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</si>
  <si>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</si>
  <si>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</si>
  <si>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</si>
  <si>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</si>
  <si>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</si>
  <si>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</si>
  <si>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</si>
  <si>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</si>
  <si>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</si>
  <si>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</si>
  <si>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</si>
  <si>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</si>
  <si>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</si>
  <si>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</si>
  <si>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</si>
  <si>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</si>
  <si>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</si>
  <si>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</si>
  <si>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</si>
  <si>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</si>
  <si>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</si>
  <si>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</si>
  <si>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</si>
  <si>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</si>
  <si>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</si>
  <si>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</si>
  <si>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</si>
  <si>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</si>
  <si>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</si>
  <si>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</si>
  <si>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</si>
  <si>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</si>
  <si>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</si>
  <si>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</si>
  <si>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</si>
  <si>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</si>
  <si>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</si>
  <si>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</si>
  <si>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</si>
  <si>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</si>
  <si>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</si>
  <si>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</si>
  <si>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</si>
  <si>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</si>
  <si>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</si>
  <si>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</si>
  <si>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</si>
  <si>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</si>
  <si>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</si>
  <si>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</si>
  <si>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</si>
  <si>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</si>
  <si>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</si>
  <si>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</si>
  <si>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</si>
  <si>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</si>
  <si>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</si>
  <si>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</si>
  <si>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</si>
  <si>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</si>
  <si>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</si>
  <si>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</si>
  <si>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</si>
  <si>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</si>
  <si>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</si>
  <si>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</si>
  <si>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</si>
  <si>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</si>
  <si>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</si>
  <si>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</si>
  <si>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</si>
  <si>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</si>
  <si>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</si>
  <si>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</si>
  <si>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</si>
  <si>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</si>
  <si>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</si>
  <si>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</si>
  <si>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</si>
  <si>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</si>
  <si>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</si>
  <si>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</si>
  <si>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</si>
  <si>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</si>
  <si>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</si>
  <si>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</si>
  <si>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</si>
  <si>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</si>
  <si>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</si>
  <si>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</si>
  <si>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</si>
  <si>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</si>
  <si>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</si>
  <si>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</si>
  <si>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</si>
  <si>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</si>
  <si>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</si>
  <si>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</si>
  <si>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</si>
  <si>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</si>
  <si>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</si>
  <si>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</si>
  <si>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</si>
  <si>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</si>
  <si>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</si>
  <si>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</si>
  <si>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</si>
  <si>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</si>
  <si>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</si>
  <si>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</si>
  <si>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</si>
  <si>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</si>
  <si>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</si>
  <si>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</si>
  <si>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</si>
  <si>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</si>
  <si>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</si>
  <si>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</si>
  <si>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</si>
  <si>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</si>
  <si>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</si>
  <si>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</si>
  <si>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</si>
  <si>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</si>
  <si>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</si>
  <si>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</si>
  <si>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</si>
  <si>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</si>
  <si>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</si>
  <si>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</si>
  <si>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</si>
  <si>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</si>
  <si>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</si>
  <si>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</si>
  <si>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</si>
  <si>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</si>
  <si>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</si>
  <si>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</si>
  <si>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</si>
  <si>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</si>
  <si>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</si>
  <si>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</si>
  <si>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</si>
  <si>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</si>
  <si>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</si>
  <si>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</si>
  <si>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</si>
  <si>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</si>
  <si>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</si>
  <si>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</si>
  <si>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</si>
  <si>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</si>
  <si>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</si>
  <si>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</si>
  <si>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</si>
  <si>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</si>
  <si>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</si>
  <si>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</si>
  <si>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</si>
  <si>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</si>
  <si>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</si>
  <si>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</si>
  <si>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</si>
  <si>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</si>
  <si>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</si>
  <si>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</si>
  <si>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</si>
  <si>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</si>
  <si>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</si>
  <si>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</si>
  <si>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</si>
  <si>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</si>
  <si>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</si>
  <si>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</si>
  <si>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</si>
  <si>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</si>
  <si>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</si>
  <si>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</si>
  <si>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</si>
  <si>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</si>
  <si>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</si>
  <si>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</si>
  <si>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</si>
  <si>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</si>
  <si>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</si>
  <si>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</si>
  <si>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</si>
  <si>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</si>
  <si>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</si>
  <si>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</si>
  <si>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</si>
  <si>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</si>
  <si>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</si>
  <si>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</si>
  <si>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</si>
  <si>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</si>
  <si>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</si>
  <si>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</si>
  <si>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</si>
  <si>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</si>
  <si>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</si>
  <si>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</si>
  <si>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</si>
  <si>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</si>
  <si>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</si>
  <si>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</si>
  <si>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</si>
  <si>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</si>
  <si>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</si>
  <si>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</si>
  <si>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</si>
  <si>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</si>
  <si>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</si>
  <si>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</si>
  <si>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</si>
  <si>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</si>
  <si>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</si>
  <si>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</si>
  <si>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</si>
  <si>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</si>
  <si>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</si>
  <si>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</si>
  <si>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</si>
  <si>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</si>
  <si>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</si>
  <si>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</si>
  <si>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</si>
  <si>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</si>
  <si>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</si>
  <si>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</si>
  <si>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</si>
  <si>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</si>
  <si>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</si>
  <si>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</si>
  <si>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</si>
  <si>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</si>
  <si>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</si>
  <si>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</si>
  <si>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</si>
  <si>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</si>
  <si>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</si>
  <si>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</si>
  <si>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</si>
  <si>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</si>
  <si>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</si>
  <si>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</si>
  <si>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</si>
  <si>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</si>
  <si>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</si>
  <si>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</si>
  <si>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</si>
  <si>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</si>
  <si>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</si>
  <si>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</si>
  <si>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</si>
  <si>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</si>
  <si>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</si>
  <si>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</si>
  <si>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</si>
  <si>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</si>
  <si>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</si>
  <si>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</si>
  <si>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</si>
  <si>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</si>
  <si>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</si>
  <si>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</si>
  <si>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</si>
  <si>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</si>
  <si>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</si>
  <si>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</si>
  <si>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</si>
  <si>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</si>
  <si>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</si>
  <si>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</si>
  <si>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</si>
  <si>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</si>
  <si>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</si>
  <si>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</si>
  <si>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</si>
  <si>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</si>
  <si>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</si>
  <si>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</si>
  <si>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</si>
  <si>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</si>
  <si>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</si>
  <si>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</si>
  <si>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</si>
  <si>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</si>
  <si>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</si>
  <si>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</si>
  <si>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</si>
  <si>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</si>
  <si>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</si>
  <si>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</si>
  <si>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</si>
  <si>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</si>
  <si>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</si>
  <si>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</si>
  <si>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</si>
  <si>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</si>
  <si>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</si>
  <si>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</si>
  <si>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</si>
  <si>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</si>
  <si>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</si>
  <si>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</si>
  <si>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</si>
  <si>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</si>
  <si>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</si>
  <si>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</si>
  <si>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</si>
  <si>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</si>
  <si>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</si>
  <si>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</si>
  <si>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</si>
  <si>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</si>
  <si>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</si>
  <si>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</si>
  <si>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</si>
  <si>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</si>
  <si>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</si>
  <si>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</si>
  <si>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</si>
  <si>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</si>
  <si>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</si>
  <si>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</si>
  <si>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</si>
  <si>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</si>
  <si>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</si>
  <si>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</si>
  <si>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</si>
  <si>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</si>
  <si>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</si>
  <si>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</si>
  <si>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</si>
  <si>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</si>
  <si>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</si>
  <si>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</si>
  <si>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</si>
  <si>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</si>
  <si>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</si>
  <si>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</si>
  <si>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</si>
  <si>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</si>
  <si>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</si>
  <si>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</si>
  <si>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</si>
  <si>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</si>
  <si>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</si>
  <si>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</si>
  <si>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</si>
  <si>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</si>
  <si>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</si>
  <si>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</si>
  <si>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</si>
  <si>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</si>
  <si>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</si>
  <si>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</si>
  <si>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</si>
  <si>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</si>
  <si>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</si>
  <si>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</si>
  <si>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</si>
  <si>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</si>
  <si>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</si>
  <si>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</si>
  <si>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</si>
  <si>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</si>
  <si>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</si>
  <si>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</si>
  <si>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</si>
  <si>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</si>
  <si>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</si>
  <si>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</si>
  <si>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</si>
  <si>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</si>
  <si>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</si>
  <si>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</si>
  <si>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</si>
  <si>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</si>
  <si>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</si>
  <si>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</si>
  <si>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</si>
  <si>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</si>
  <si>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</si>
  <si>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</si>
  <si>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</si>
  <si>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</si>
  <si>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</si>
  <si>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</si>
  <si>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</si>
  <si>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</si>
  <si>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</si>
  <si>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</si>
  <si>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</si>
  <si>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</si>
  <si>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</si>
  <si>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</si>
  <si>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</si>
  <si>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</si>
  <si>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</si>
  <si>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</si>
  <si>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</si>
  <si>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</si>
  <si>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</si>
  <si>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</si>
  <si>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</si>
  <si>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</si>
  <si>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</si>
  <si>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</si>
  <si>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</si>
  <si>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</si>
  <si>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</si>
  <si>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</si>
  <si>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</si>
  <si>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</si>
  <si>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</si>
  <si>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</si>
  <si>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</si>
  <si>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</si>
  <si>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</si>
  <si>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</si>
  <si>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</si>
  <si>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</si>
  <si>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</si>
  <si>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</si>
  <si>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</si>
  <si>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</si>
  <si>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</si>
  <si>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</si>
  <si>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</si>
  <si>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</si>
  <si>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</si>
  <si>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</si>
  <si>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</si>
  <si>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</si>
  <si>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</si>
  <si>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</si>
  <si>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</si>
  <si>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</si>
  <si>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</si>
  <si>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</si>
  <si>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</si>
  <si>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</si>
  <si>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</si>
  <si>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</si>
  <si>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</si>
  <si>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</si>
  <si>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</si>
  <si>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</si>
  <si>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</si>
  <si>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</si>
  <si>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</si>
  <si>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</si>
  <si>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</si>
  <si>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</si>
  <si>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</si>
  <si>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</si>
  <si>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</si>
  <si>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</si>
  <si>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</si>
  <si>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</si>
  <si>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</si>
  <si>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</si>
  <si>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</si>
  <si>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</si>
  <si>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</si>
  <si>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</si>
  <si>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</si>
  <si>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</si>
  <si>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</si>
  <si>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</si>
  <si>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</si>
  <si>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</si>
  <si>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</si>
  <si>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</si>
  <si>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</si>
  <si>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</si>
  <si>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</si>
  <si>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</si>
  <si>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</si>
  <si>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</si>
  <si>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</si>
  <si>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</si>
  <si>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</si>
  <si>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</si>
  <si>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</si>
  <si>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</si>
  <si>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</si>
  <si>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</si>
  <si>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</si>
  <si>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</si>
  <si>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</si>
  <si>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</si>
  <si>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</si>
  <si>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</si>
  <si>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</si>
  <si>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</si>
  <si>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</si>
  <si>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</si>
  <si>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</si>
  <si>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</si>
  <si>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</si>
  <si>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</si>
  <si>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</si>
  <si>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</si>
  <si>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</si>
  <si>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</si>
  <si>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</si>
  <si>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</si>
  <si>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</si>
  <si>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</si>
  <si>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</si>
  <si>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</si>
  <si>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</si>
  <si>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</si>
  <si>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</si>
  <si>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</si>
  <si>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</si>
  <si>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</si>
  <si>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</si>
  <si>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</si>
  <si>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</si>
  <si>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</si>
  <si>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</si>
  <si>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</si>
  <si>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</si>
  <si>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</si>
  <si>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</si>
  <si>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</si>
  <si>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</si>
  <si>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</si>
  <si>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</si>
  <si>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</si>
  <si>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</si>
  <si>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</si>
  <si>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</si>
  <si>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</si>
  <si>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</si>
  <si>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</si>
  <si>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</si>
  <si>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</si>
  <si>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</si>
  <si>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</si>
  <si>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</si>
  <si>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</si>
  <si>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</si>
  <si>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</si>
  <si>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</si>
  <si>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</si>
  <si>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</si>
  <si>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</si>
  <si>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</si>
  <si>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</si>
  <si>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</si>
  <si>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</si>
  <si>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</si>
  <si>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</si>
  <si>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</si>
  <si>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</si>
  <si>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</si>
  <si>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</si>
  <si>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</si>
  <si>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</si>
  <si>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</si>
  <si>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</si>
  <si>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</si>
  <si>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</si>
  <si>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</si>
  <si>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</si>
  <si>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</si>
  <si>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</si>
  <si>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</si>
  <si>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</si>
  <si>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</si>
  <si>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</si>
  <si>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</si>
  <si>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</si>
  <si>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</si>
  <si>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</si>
  <si>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</si>
  <si>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</si>
  <si>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</si>
  <si>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</si>
  <si>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</si>
  <si>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</si>
  <si>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</si>
  <si>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</si>
  <si>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</si>
  <si>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</si>
  <si>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</si>
  <si>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</si>
  <si>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</si>
  <si>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</si>
  <si>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</si>
  <si>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</si>
  <si>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</si>
  <si>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</si>
  <si>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</si>
  <si>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</si>
  <si>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</si>
  <si>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</si>
  <si>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</si>
  <si>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</si>
  <si>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</si>
  <si>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</si>
  <si>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</si>
  <si>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</si>
  <si>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</si>
  <si>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</si>
  <si>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</si>
  <si>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</si>
  <si>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</si>
  <si>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</si>
  <si>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</si>
  <si>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</si>
  <si>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</si>
  <si>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</si>
  <si>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</si>
  <si>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</si>
  <si>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</si>
  <si>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</si>
  <si>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</si>
  <si>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</si>
  <si>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</si>
  <si>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</si>
  <si>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</si>
  <si>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</si>
  <si>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</si>
  <si>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</si>
  <si>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</si>
  <si>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</si>
  <si>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</si>
  <si>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</si>
  <si>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</si>
  <si>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</si>
  <si>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</si>
  <si>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</si>
  <si>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</si>
  <si>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</si>
  <si>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</si>
  <si>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</si>
  <si>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</si>
  <si>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</si>
  <si>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</si>
  <si>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</si>
  <si>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</si>
  <si>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</si>
  <si>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</si>
  <si>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</si>
  <si>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</si>
  <si>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</si>
  <si>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</si>
  <si>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</si>
  <si>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</si>
  <si>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</si>
  <si>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</si>
  <si>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</si>
  <si>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</si>
  <si>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</si>
  <si>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</si>
  <si>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</si>
  <si>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</si>
  <si>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</si>
  <si>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</si>
  <si>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</si>
  <si>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</si>
  <si>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</si>
  <si>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</si>
  <si>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</si>
  <si>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</si>
  <si>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</si>
  <si>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</si>
  <si>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</si>
  <si>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</si>
  <si>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</si>
  <si>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</si>
  <si>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</si>
  <si>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</si>
  <si>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</si>
  <si>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</si>
  <si>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</si>
  <si>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</si>
  <si>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</si>
  <si>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</si>
  <si>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</si>
  <si>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</si>
  <si>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</si>
  <si>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</si>
  <si>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</si>
  <si>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</si>
  <si>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</si>
  <si>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</si>
  <si>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</si>
  <si>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</si>
  <si>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</si>
  <si>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</si>
  <si>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</si>
  <si>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</si>
  <si>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</si>
  <si>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</si>
  <si>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</si>
  <si>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</si>
  <si>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</si>
  <si>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</si>
  <si>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</si>
  <si>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</si>
  <si>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</si>
  <si>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</si>
  <si>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</si>
  <si>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</si>
  <si>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</si>
  <si>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</si>
  <si>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</si>
  <si>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</si>
  <si>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</si>
  <si>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</si>
  <si>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</si>
  <si>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</si>
  <si>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</si>
  <si>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</si>
  <si>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</si>
  <si>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</si>
  <si>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</si>
  <si>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</si>
  <si>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</si>
  <si>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</si>
  <si>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</si>
  <si>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</si>
  <si>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</si>
  <si>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</si>
  <si>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</si>
  <si>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</si>
  <si>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</si>
  <si>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</si>
  <si>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</si>
  <si>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</si>
  <si>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</si>
  <si>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</si>
  <si>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</si>
  <si>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</si>
  <si>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</si>
  <si>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</si>
  <si>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</si>
  <si>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</si>
  <si>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</si>
  <si>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</si>
  <si>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</si>
  <si>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</si>
  <si>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</si>
  <si>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</si>
  <si>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</si>
  <si>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</si>
  <si>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</si>
  <si>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</si>
  <si>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</si>
  <si>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</si>
  <si>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</si>
  <si>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</si>
  <si>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</si>
  <si>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</si>
  <si>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</si>
  <si>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</si>
  <si>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</si>
  <si>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</si>
  <si>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</si>
  <si>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</si>
  <si>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</si>
  <si>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</si>
  <si>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</si>
  <si>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</si>
  <si>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</si>
  <si>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</si>
  <si>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</si>
  <si>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</si>
  <si>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</si>
  <si>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</si>
  <si>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</si>
  <si>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</si>
  <si>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</si>
  <si>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</si>
  <si>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</si>
  <si>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</si>
  <si>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</si>
  <si>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</si>
  <si>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</si>
  <si>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</si>
  <si>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</si>
  <si>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</si>
  <si>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</si>
  <si>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</si>
  <si>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</si>
  <si>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</si>
  <si>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</si>
  <si>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</si>
  <si>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</si>
  <si>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</si>
  <si>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</si>
  <si>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</si>
  <si>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</si>
  <si>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</si>
  <si>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</si>
  <si>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</si>
  <si>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</si>
  <si>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</si>
  <si>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</si>
  <si>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</si>
  <si>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</si>
  <si>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</si>
  <si>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</si>
  <si>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</si>
  <si>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</si>
  <si>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</si>
  <si>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</si>
  <si>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</si>
  <si>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</si>
  <si>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</si>
  <si>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</si>
  <si>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</si>
  <si>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</si>
  <si>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</si>
  <si>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</si>
  <si>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</si>
  <si>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</si>
  <si>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</si>
  <si>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</si>
  <si>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</si>
  <si>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</si>
  <si>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</si>
  <si>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</si>
  <si>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</si>
  <si>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</si>
  <si>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</si>
  <si>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</si>
  <si>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</si>
  <si>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</si>
  <si>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</si>
  <si>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</si>
  <si>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</si>
  <si>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</si>
  <si>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</si>
  <si>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</si>
  <si>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</si>
  <si>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</si>
  <si>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</si>
  <si>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</si>
  <si>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</si>
  <si>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</si>
  <si>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</si>
  <si>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</si>
  <si>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</si>
  <si>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</si>
  <si>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</si>
  <si>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</si>
  <si>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</si>
  <si>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</si>
  <si>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</si>
  <si>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</si>
  <si>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</si>
  <si>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</si>
  <si>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</si>
  <si>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</si>
  <si>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</si>
  <si>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</si>
  <si>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</si>
  <si>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</si>
  <si>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</si>
  <si>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</si>
  <si>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</si>
  <si>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</si>
  <si>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</si>
  <si>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</si>
  <si>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</si>
  <si>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</si>
  <si>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</si>
  <si>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</si>
  <si>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</si>
  <si>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</si>
  <si>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</si>
  <si>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</si>
  <si>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</si>
  <si>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</si>
  <si>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</si>
  <si>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</si>
  <si>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</si>
  <si>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</si>
  <si>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</si>
  <si>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</si>
  <si>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</si>
  <si>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</si>
  <si>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</si>
  <si>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</si>
  <si>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</si>
  <si>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</si>
  <si>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</si>
  <si>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</si>
  <si>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</si>
  <si>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</si>
  <si>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</si>
  <si>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</si>
  <si>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</si>
  <si>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</si>
  <si>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</si>
  <si>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</si>
  <si>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</si>
  <si>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</si>
  <si>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</si>
  <si>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</si>
  <si>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</si>
  <si>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</si>
  <si>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</si>
  <si>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</si>
  <si>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</si>
  <si>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</si>
  <si>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</si>
  <si>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</si>
  <si>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</si>
  <si>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</si>
  <si>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</si>
  <si>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</si>
  <si>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</si>
  <si>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</si>
  <si>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</si>
  <si>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</si>
  <si>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</si>
  <si>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</si>
  <si>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</si>
  <si>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</si>
  <si>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</si>
  <si>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</si>
  <si>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</si>
  <si>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</si>
  <si>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</si>
  <si>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</si>
  <si>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</si>
  <si>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</si>
  <si>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</si>
  <si>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</si>
  <si>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</si>
  <si>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</si>
  <si>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</si>
  <si>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</si>
  <si>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</si>
  <si>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</si>
  <si>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</si>
  <si>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</si>
  <si>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</si>
  <si>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</si>
  <si>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</si>
  <si>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</si>
  <si>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</si>
  <si>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</si>
  <si>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</si>
  <si>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</si>
  <si>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</si>
  <si>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</si>
  <si>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</si>
  <si>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</si>
  <si>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</si>
  <si>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</si>
  <si>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</si>
  <si>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</si>
  <si>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</si>
  <si>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</si>
  <si>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</si>
  <si>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</si>
  <si>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</si>
  <si>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</si>
  <si>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</si>
  <si>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</si>
  <si>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</si>
  <si>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</si>
  <si>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</si>
  <si>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</si>
  <si>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</si>
  <si>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</si>
  <si>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</si>
  <si>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</si>
  <si>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</si>
  <si>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</si>
  <si>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</si>
  <si>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</si>
  <si>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</si>
  <si>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</si>
  <si>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</si>
  <si>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</si>
  <si>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</si>
  <si>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</si>
  <si>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</si>
  <si>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</si>
  <si>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</si>
  <si>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</si>
  <si>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</si>
  <si>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</si>
  <si>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</si>
  <si>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</si>
  <si>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</si>
  <si>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</si>
  <si>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</si>
  <si>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</si>
  <si>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</si>
  <si>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</si>
  <si>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</si>
  <si>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</si>
  <si>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</si>
  <si>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</si>
  <si>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</si>
  <si>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</si>
  <si>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</si>
  <si>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</si>
  <si>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</si>
  <si>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</si>
  <si>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</si>
  <si>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</si>
  <si>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</si>
  <si>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</si>
  <si>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</si>
  <si>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</si>
  <si>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</si>
  <si>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</si>
  <si>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</si>
  <si>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</si>
  <si>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</si>
  <si>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</si>
  <si>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</si>
  <si>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</si>
  <si>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</si>
  <si>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</si>
  <si>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</si>
  <si>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</si>
  <si>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</si>
  <si>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</si>
  <si>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</si>
  <si>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</si>
  <si>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</si>
  <si>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</si>
  <si>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</si>
  <si>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</si>
  <si>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</si>
  <si>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</si>
  <si>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</si>
  <si>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</si>
  <si>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</si>
  <si>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</si>
  <si>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</si>
  <si>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</si>
  <si>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</si>
  <si>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</si>
  <si>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</si>
  <si>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</si>
  <si>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</si>
  <si>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</si>
  <si>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</si>
  <si>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</si>
  <si>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</si>
  <si>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</si>
  <si>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</si>
  <si>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</si>
  <si>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</si>
  <si>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</si>
  <si>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</si>
  <si>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</si>
  <si>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</si>
  <si>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</si>
  <si>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</si>
  <si>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</si>
  <si>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</si>
  <si>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</si>
  <si>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</si>
  <si>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</si>
  <si>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</si>
  <si>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</si>
  <si>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</si>
  <si>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</si>
  <si>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</si>
  <si>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</si>
  <si>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</si>
  <si>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</si>
  <si>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</si>
  <si>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</si>
  <si>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</si>
  <si>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</si>
  <si>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</si>
  <si>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</si>
  <si>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</si>
  <si>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</si>
  <si>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</si>
  <si>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</si>
  <si>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</si>
  <si>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</si>
  <si>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</si>
  <si>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</si>
  <si>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</si>
  <si>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</si>
  <si>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</si>
  <si>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</si>
  <si>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</si>
  <si>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</si>
  <si>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</si>
  <si>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</si>
  <si>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</si>
  <si>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</si>
  <si>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</si>
  <si>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</si>
  <si>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</si>
  <si>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</si>
  <si>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</si>
  <si>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</si>
  <si>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</si>
  <si>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</si>
  <si>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</si>
  <si>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</si>
  <si>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</si>
  <si>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</si>
  <si>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</si>
  <si>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</si>
  <si>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</si>
  <si>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</si>
  <si>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</si>
  <si>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</si>
  <si>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</si>
  <si>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</si>
  <si>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</si>
  <si>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</si>
  <si>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</si>
  <si>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</si>
  <si>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</si>
  <si>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</si>
  <si>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</si>
  <si>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</si>
  <si>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</si>
  <si>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</si>
  <si>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</si>
  <si>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</si>
  <si>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</si>
  <si>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</si>
  <si>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</si>
  <si>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</si>
  <si>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</si>
  <si>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</si>
  <si>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</si>
  <si>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</si>
  <si>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</si>
  <si>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</si>
  <si>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</si>
  <si>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</si>
  <si>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</si>
  <si>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</si>
  <si>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</si>
  <si>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</si>
  <si>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</si>
  <si>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</si>
  <si>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</si>
  <si>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</si>
  <si>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</si>
  <si>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</si>
  <si>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</si>
  <si>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</si>
  <si>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</si>
  <si>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</si>
  <si>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</si>
  <si>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</si>
  <si>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</si>
  <si>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</si>
  <si>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</si>
  <si>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</si>
  <si>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</si>
  <si>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</si>
  <si>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</si>
  <si>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</si>
  <si>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</si>
  <si>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</si>
  <si>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</si>
  <si>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</si>
  <si>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</si>
  <si>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</si>
  <si>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</si>
  <si>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</si>
  <si>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</si>
  <si>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</si>
  <si>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</si>
  <si>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</si>
  <si>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</si>
  <si>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</si>
  <si>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</si>
  <si>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</si>
  <si>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</si>
  <si>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</si>
  <si>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</si>
  <si>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</si>
  <si>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</si>
  <si>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</si>
  <si>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</si>
  <si>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</si>
  <si>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</si>
  <si>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</si>
  <si>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</si>
  <si>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</si>
  <si>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</si>
  <si>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</si>
  <si>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</si>
  <si>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</si>
  <si>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</si>
  <si>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</si>
  <si>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</si>
  <si>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</si>
  <si>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</si>
  <si>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</si>
  <si>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</si>
  <si>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</si>
  <si>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</si>
  <si>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</si>
  <si>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</si>
  <si>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</si>
  <si>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</si>
  <si>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</si>
  <si>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</si>
  <si>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</si>
  <si>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</si>
  <si>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</si>
  <si>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</si>
  <si>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</si>
  <si>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</si>
  <si>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</si>
  <si>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</si>
  <si>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</si>
  <si>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</si>
  <si>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</si>
  <si>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</si>
  <si>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</si>
  <si>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</si>
  <si>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</si>
  <si>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</si>
  <si>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</si>
  <si>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</si>
  <si>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</si>
  <si>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</si>
  <si>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</si>
  <si>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</si>
  <si>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</si>
  <si>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</si>
  <si>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</si>
  <si>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</si>
  <si>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</si>
  <si>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</si>
  <si>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</si>
  <si>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</si>
  <si>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</si>
  <si>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</si>
  <si>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</si>
  <si>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</si>
  <si>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</si>
  <si>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</si>
  <si>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</si>
  <si>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</si>
  <si>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</si>
  <si>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</si>
  <si>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</si>
  <si>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</si>
  <si>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</si>
  <si>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</si>
  <si>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</si>
  <si>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</si>
  <si>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</si>
  <si>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</si>
  <si>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</si>
  <si>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</si>
  <si>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</si>
  <si>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</si>
  <si>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</si>
  <si>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</si>
  <si>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</si>
  <si>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</si>
  <si>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</si>
  <si>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</si>
  <si>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</si>
  <si>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</si>
  <si>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</si>
  <si>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</si>
  <si>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</si>
  <si>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</si>
  <si>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</si>
  <si>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</si>
  <si>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</si>
  <si>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</si>
  <si>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</si>
  <si>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</si>
  <si>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</si>
  <si>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</si>
  <si>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</si>
  <si>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</si>
  <si>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</si>
  <si>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</si>
  <si>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</si>
  <si>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</si>
  <si>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</si>
  <si>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</si>
  <si>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</si>
  <si>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</si>
  <si>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</si>
  <si>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</si>
  <si>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</si>
  <si>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</si>
  <si>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</si>
  <si>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</si>
  <si>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</si>
  <si>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</si>
  <si>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</si>
  <si>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</si>
  <si>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</si>
  <si>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</si>
  <si>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</si>
  <si>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</si>
  <si>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</si>
  <si>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</si>
  <si>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</si>
  <si>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</si>
  <si>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</si>
  <si>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</si>
  <si>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</si>
  <si>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</si>
  <si>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</si>
  <si>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</si>
  <si>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</si>
  <si>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</si>
  <si>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</si>
  <si>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</si>
  <si>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</si>
  <si>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</si>
  <si>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</si>
  <si>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</si>
  <si>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</si>
  <si>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</si>
  <si>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</si>
  <si>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</si>
  <si>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</si>
  <si>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</si>
  <si>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</si>
  <si>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</si>
  <si>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</si>
  <si>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</si>
  <si>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</si>
  <si>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</si>
  <si>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</si>
  <si>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</si>
  <si>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</si>
  <si>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</si>
  <si>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</si>
  <si>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</si>
  <si>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</si>
  <si>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</si>
  <si>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</si>
  <si>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</si>
  <si>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</si>
  <si>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</si>
  <si>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</si>
  <si>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</si>
  <si>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</si>
  <si>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</si>
  <si>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</si>
  <si>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</si>
  <si>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</si>
  <si>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</si>
  <si>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</si>
  <si>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</si>
  <si>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</si>
  <si>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</si>
  <si>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</si>
  <si>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</si>
  <si>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</si>
  <si>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</si>
  <si>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</si>
  <si>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</si>
  <si>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</si>
  <si>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</si>
  <si>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</si>
  <si>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</si>
  <si>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</si>
  <si>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</si>
  <si>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</si>
  <si>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</si>
  <si>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</si>
  <si>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</si>
  <si>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</si>
  <si>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</si>
  <si>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</si>
  <si>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</si>
  <si>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</si>
  <si>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</si>
  <si>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</si>
  <si>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</si>
  <si>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</si>
  <si>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</si>
  <si>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</si>
  <si>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</si>
  <si>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</si>
  <si>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</si>
  <si>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</si>
  <si>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</si>
  <si>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</si>
  <si>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</si>
  <si>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</si>
  <si>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</si>
  <si>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</si>
  <si>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</si>
  <si>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</si>
  <si>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</si>
  <si>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</si>
  <si>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</si>
  <si>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</si>
  <si>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</si>
  <si>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</si>
  <si>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</si>
  <si>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</si>
  <si>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</si>
  <si>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</si>
  <si>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</si>
  <si>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</si>
  <si>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</si>
  <si>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</si>
  <si>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</si>
  <si>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</si>
  <si>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</si>
  <si>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</si>
  <si>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</si>
  <si>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</si>
  <si>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</si>
  <si>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</si>
  <si>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</si>
  <si>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</si>
  <si>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</si>
  <si>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</si>
  <si>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</si>
  <si>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</si>
  <si>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</si>
  <si>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</si>
  <si>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</si>
  <si>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</si>
  <si>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</si>
  <si>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</si>
  <si>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</si>
  <si>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</si>
  <si>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</si>
  <si>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</si>
  <si>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</si>
  <si>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</si>
  <si>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</si>
  <si>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</si>
  <si>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</si>
  <si>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</si>
  <si>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</si>
  <si>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</si>
  <si>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</si>
  <si>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</si>
  <si>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</si>
  <si>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</si>
  <si>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</si>
  <si>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</si>
  <si>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</si>
  <si>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</si>
  <si>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</si>
  <si>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</si>
  <si>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</si>
  <si>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</si>
  <si>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</si>
  <si>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</si>
  <si>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</si>
  <si>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</si>
  <si>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</si>
  <si>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</si>
  <si>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</si>
  <si>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</si>
  <si>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</si>
  <si>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</si>
  <si>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</si>
  <si>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</si>
  <si>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</si>
  <si>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</si>
  <si>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</si>
  <si>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</si>
  <si>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</si>
  <si>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</si>
  <si>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</si>
  <si>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</si>
  <si>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</si>
  <si>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</si>
  <si>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</si>
  <si>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</si>
  <si>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</si>
  <si>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</si>
  <si>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</si>
  <si>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</si>
  <si>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</si>
  <si>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</si>
  <si>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</si>
  <si>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</si>
  <si>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</si>
  <si>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</si>
  <si>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</si>
  <si>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</si>
  <si>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</si>
  <si>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</si>
  <si>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</si>
  <si>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</si>
  <si>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</si>
  <si>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</si>
  <si>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</si>
  <si>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</si>
  <si>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</si>
  <si>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</si>
  <si>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</si>
  <si>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</si>
  <si>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</si>
  <si>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</si>
  <si>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</si>
  <si>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</si>
  <si>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</si>
  <si>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</si>
  <si>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</si>
  <si>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</si>
  <si>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</si>
  <si>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</si>
  <si>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</si>
  <si>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</si>
  <si>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</si>
  <si>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</si>
  <si>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</si>
  <si>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</si>
  <si>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</si>
  <si>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</si>
  <si>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</si>
  <si>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</si>
  <si>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</si>
  <si>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</si>
  <si>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</si>
  <si>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</si>
  <si>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</si>
  <si>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</si>
  <si>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</si>
  <si>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</si>
  <si>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</si>
  <si>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</si>
  <si>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</si>
  <si>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</si>
  <si>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</si>
  <si>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</si>
  <si>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</si>
  <si>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</si>
  <si>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</si>
  <si>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</si>
  <si>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</si>
  <si>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</si>
  <si>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</si>
  <si>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</si>
  <si>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</si>
  <si>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</si>
  <si>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</si>
  <si>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</si>
  <si>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</si>
  <si>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</si>
  <si>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</si>
  <si>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</si>
  <si>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</si>
  <si>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</si>
  <si>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</si>
  <si>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</si>
  <si>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</si>
  <si>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</si>
  <si>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</si>
  <si>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</si>
  <si>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</si>
  <si>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</si>
  <si>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</si>
  <si>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</si>
  <si>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</si>
  <si>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</si>
  <si>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</si>
  <si>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</si>
  <si>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</si>
  <si>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</si>
  <si>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</si>
  <si>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</si>
  <si>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</si>
  <si>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</si>
  <si>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</si>
  <si>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</si>
  <si>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</si>
  <si>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</si>
  <si>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</si>
  <si>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</si>
  <si>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</si>
  <si>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</si>
  <si>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</si>
  <si>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</si>
  <si>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</si>
  <si>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</si>
  <si>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</si>
  <si>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</si>
  <si>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</si>
  <si>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</si>
  <si>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</si>
  <si>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</si>
  <si>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</si>
  <si>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</si>
  <si>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</si>
  <si>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</si>
  <si>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</si>
  <si>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</si>
  <si>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</si>
  <si>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</si>
  <si>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</si>
  <si>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</si>
  <si>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</si>
  <si>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</si>
  <si>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</si>
  <si>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</si>
  <si>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</si>
  <si>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</si>
  <si>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</si>
  <si>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</si>
  <si>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</si>
  <si>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</si>
  <si>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</si>
  <si>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</si>
  <si>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</si>
  <si>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</si>
  <si>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</si>
  <si>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</si>
  <si>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</si>
  <si>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</si>
  <si>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</si>
  <si>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</si>
  <si>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</si>
  <si>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</si>
  <si>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</si>
  <si>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</si>
  <si>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</si>
  <si>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</si>
  <si>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</si>
  <si>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</si>
  <si>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</si>
  <si>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</si>
  <si>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</si>
  <si>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</si>
  <si>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</si>
  <si>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</si>
  <si>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</si>
  <si>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</si>
  <si>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</si>
  <si>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</si>
  <si>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</si>
  <si>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</si>
  <si>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</si>
  <si>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</si>
  <si>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</si>
  <si>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</si>
  <si>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</si>
  <si>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</si>
  <si>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</si>
  <si>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</si>
  <si>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</si>
  <si>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</si>
  <si>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</si>
  <si>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</si>
  <si>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</si>
  <si>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</si>
  <si>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</si>
  <si>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</si>
  <si>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</si>
  <si>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</si>
  <si>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</si>
  <si>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</si>
  <si>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</si>
  <si>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</si>
  <si>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</si>
  <si>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</si>
  <si>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</si>
  <si>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</si>
  <si>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</si>
  <si>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</si>
  <si>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</si>
  <si>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</si>
  <si>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</si>
  <si>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</si>
  <si>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</si>
  <si>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</si>
  <si>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</si>
  <si>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</si>
  <si>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</si>
  <si>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</si>
  <si>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</si>
  <si>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</si>
  <si>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</si>
  <si>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</si>
  <si>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</si>
  <si>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</si>
  <si>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</si>
  <si>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</si>
  <si>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</si>
  <si>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</si>
  <si>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</si>
  <si>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</si>
  <si>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</si>
  <si>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</si>
  <si>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</si>
  <si>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</si>
  <si>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</si>
  <si>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</si>
  <si>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</si>
  <si>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</si>
  <si>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</si>
  <si>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</si>
  <si>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</si>
  <si>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</si>
  <si>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</si>
  <si>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</si>
  <si>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</si>
  <si>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</si>
  <si>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</si>
  <si>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</si>
  <si>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</si>
  <si>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</si>
  <si>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</si>
  <si>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</si>
  <si>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</si>
  <si>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</si>
  <si>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</si>
  <si>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</si>
  <si>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</si>
  <si>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</si>
  <si>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</si>
  <si>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</si>
  <si>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</si>
  <si>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</si>
  <si>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</si>
  <si>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</si>
  <si>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</si>
  <si>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</si>
  <si>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</si>
  <si>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</si>
  <si>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</si>
  <si>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</si>
  <si>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</si>
  <si>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</si>
  <si>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</si>
  <si>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</si>
  <si>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</si>
  <si>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</si>
  <si>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</si>
  <si>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</si>
  <si>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</si>
  <si>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</si>
  <si>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</si>
  <si>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</si>
  <si>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</si>
  <si>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</si>
  <si>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</si>
  <si>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</si>
  <si>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</si>
  <si>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</si>
  <si>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</si>
  <si>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</si>
  <si>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</si>
  <si>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</si>
  <si>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</si>
  <si>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</si>
  <si>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</si>
  <si>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</si>
  <si>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</si>
  <si>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</si>
  <si>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</si>
  <si>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</si>
  <si>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</si>
  <si>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</si>
  <si>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</si>
  <si>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</si>
  <si>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</si>
  <si>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</si>
  <si>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</si>
  <si>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</si>
  <si>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</si>
  <si>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</si>
  <si>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</si>
  <si>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</si>
  <si>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</si>
  <si>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</si>
  <si>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</si>
  <si>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</si>
  <si>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</si>
  <si>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</si>
  <si>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</si>
  <si>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</si>
  <si>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</si>
  <si>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</si>
  <si>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</si>
  <si>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</si>
  <si>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</si>
  <si>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</si>
  <si>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</si>
  <si>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</si>
  <si>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</si>
  <si>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</si>
  <si>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</si>
  <si>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</si>
  <si>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</si>
  <si>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</si>
  <si>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</si>
  <si>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</si>
  <si>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</si>
  <si>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</si>
  <si>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</si>
  <si>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</si>
  <si>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</si>
  <si>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</si>
  <si>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</si>
  <si>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</si>
  <si>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</si>
  <si>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</si>
  <si>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</si>
  <si>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</si>
  <si>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</si>
  <si>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</si>
  <si>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</si>
  <si>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</si>
  <si>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</si>
  <si>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</si>
  <si>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</si>
  <si>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</si>
  <si>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</si>
  <si>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</si>
  <si>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</si>
  <si>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</si>
  <si>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</si>
  <si>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</si>
  <si>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</si>
  <si>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</si>
  <si>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</si>
  <si>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</si>
  <si>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</si>
  <si>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</si>
  <si>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</si>
  <si>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</si>
  <si>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</si>
  <si>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</si>
  <si>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</si>
  <si>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</si>
  <si>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</si>
  <si>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</si>
  <si>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</si>
  <si>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</si>
  <si>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</si>
  <si>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</si>
  <si>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</si>
  <si>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</si>
  <si>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</si>
  <si>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</si>
  <si>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</si>
  <si>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</si>
  <si>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</si>
  <si>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</si>
  <si>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</si>
  <si>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</si>
  <si>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</si>
  <si>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</si>
  <si>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</si>
  <si>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</si>
  <si>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</si>
  <si>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</si>
  <si>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</si>
  <si>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</si>
  <si>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</si>
  <si>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</si>
  <si>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</si>
  <si>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</si>
  <si>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</si>
  <si>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</si>
  <si>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</si>
  <si>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</si>
  <si>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</si>
  <si>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</si>
  <si>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</si>
  <si>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</si>
  <si>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</si>
  <si>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</si>
  <si>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</si>
  <si>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</si>
  <si>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</si>
  <si>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</si>
  <si>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</si>
  <si>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</si>
  <si>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</si>
  <si>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</si>
  <si>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</si>
  <si>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</si>
  <si>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</si>
  <si>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</si>
  <si>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</si>
  <si>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</si>
  <si>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</si>
  <si>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</si>
  <si>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</si>
  <si>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</si>
  <si>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</si>
  <si>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</si>
  <si>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</si>
  <si>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</si>
  <si>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</si>
  <si>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</si>
  <si>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</si>
  <si>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</si>
  <si>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</si>
  <si>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</si>
  <si>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</si>
  <si>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</si>
  <si>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</si>
  <si>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</si>
  <si>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</si>
  <si>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</si>
  <si>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</si>
  <si>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</si>
  <si>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</si>
  <si>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</si>
  <si>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</si>
  <si>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</si>
  <si>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</si>
  <si>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</si>
  <si>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</si>
  <si>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</si>
  <si>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</si>
  <si>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</si>
  <si>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</si>
  <si>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</si>
  <si>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</si>
  <si>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</si>
  <si>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</si>
  <si>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</si>
  <si>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</si>
  <si>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</si>
  <si>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</si>
  <si>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</si>
  <si>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</si>
  <si>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</si>
  <si>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</si>
  <si>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</si>
  <si>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</si>
  <si>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</si>
  <si>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</si>
  <si>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</si>
  <si>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</si>
  <si>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</si>
  <si>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</si>
  <si>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</si>
  <si>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</si>
  <si>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</si>
  <si>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</si>
  <si>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</si>
  <si>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</si>
  <si>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</si>
  <si>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</si>
  <si>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</si>
  <si>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</si>
  <si>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</si>
  <si>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</si>
  <si>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</si>
  <si>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</si>
  <si>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</si>
  <si>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</si>
  <si>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</si>
  <si>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</si>
  <si>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</si>
  <si>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</si>
  <si>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</si>
  <si>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</si>
  <si>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</si>
  <si>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</si>
  <si>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</si>
  <si>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</si>
  <si>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</si>
  <si>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</si>
  <si>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</si>
  <si>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</si>
  <si>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</si>
  <si>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</si>
  <si>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</si>
  <si>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</si>
  <si>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</si>
  <si>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</si>
  <si>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</si>
  <si>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</si>
  <si>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</si>
  <si>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</si>
  <si>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</si>
  <si>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</si>
  <si>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</si>
  <si>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</si>
  <si>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</si>
  <si>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</si>
  <si>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</si>
  <si>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</si>
  <si>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</si>
  <si>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</si>
  <si>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</si>
  <si>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</si>
  <si>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</si>
  <si>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</si>
  <si>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</si>
  <si>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</si>
  <si>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</si>
  <si>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</si>
  <si>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</si>
  <si>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</si>
  <si>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</si>
  <si>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</si>
  <si>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</si>
  <si>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</si>
  <si>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</si>
  <si>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</si>
  <si>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</si>
  <si>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</si>
  <si>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</si>
  <si>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</si>
  <si>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</si>
  <si>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</si>
  <si>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</si>
  <si>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</si>
  <si>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</si>
  <si>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</si>
  <si>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</si>
  <si>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</si>
  <si>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</si>
  <si>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</si>
  <si>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</si>
  <si>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</si>
  <si>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</si>
  <si>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</si>
  <si>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</si>
  <si>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</si>
  <si>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</si>
  <si>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</si>
  <si>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</si>
  <si>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</si>
  <si>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</si>
  <si>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</si>
  <si>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</si>
  <si>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</si>
  <si>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</si>
  <si>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</si>
  <si>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</si>
  <si>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</si>
  <si>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</si>
  <si>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</si>
  <si>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</si>
  <si>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</si>
  <si>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</si>
  <si>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</si>
  <si>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</si>
  <si>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</si>
  <si>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</si>
  <si>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</si>
  <si>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</si>
  <si>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</si>
  <si>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</si>
  <si>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</si>
  <si>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</si>
  <si>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</si>
  <si>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</si>
  <si>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</si>
  <si>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</si>
  <si>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</si>
  <si>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</si>
  <si>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</si>
  <si>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</si>
  <si>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</si>
  <si>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</si>
  <si>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</si>
  <si>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</si>
  <si>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</si>
  <si>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</si>
  <si>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</si>
  <si>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</si>
  <si>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</si>
  <si>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</si>
  <si>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</si>
  <si>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</si>
  <si>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</si>
  <si>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</si>
  <si>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</si>
  <si>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</si>
  <si>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</si>
  <si>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</si>
  <si>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</si>
  <si>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</si>
  <si>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</si>
  <si>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</si>
  <si>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</si>
  <si>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</si>
  <si>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</si>
  <si>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</si>
  <si>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</si>
  <si>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</si>
  <si>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</si>
  <si>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</si>
  <si>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</si>
  <si>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</si>
  <si>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</si>
  <si>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</si>
  <si>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</si>
  <si>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</si>
  <si>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</si>
  <si>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</si>
  <si>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</si>
  <si>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</si>
  <si>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</si>
  <si>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</si>
  <si>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</si>
  <si>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</si>
  <si>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</si>
  <si>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</si>
  <si>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</si>
  <si>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</si>
  <si>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</si>
  <si>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</si>
  <si>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</si>
  <si>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</si>
  <si>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</si>
  <si>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</si>
  <si>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</si>
  <si>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</si>
  <si>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</si>
  <si>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</si>
  <si>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</si>
  <si>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</si>
  <si>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</si>
  <si>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</si>
  <si>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</si>
  <si>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</si>
  <si>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</si>
  <si>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</si>
  <si>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</si>
  <si>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</si>
  <si>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</si>
  <si>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</si>
  <si>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</si>
  <si>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</si>
  <si>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</si>
  <si>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</si>
  <si>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</si>
  <si>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</si>
  <si>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</si>
  <si>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</si>
  <si>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</si>
  <si>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</si>
  <si>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</si>
  <si>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</si>
  <si>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</si>
  <si>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</si>
  <si>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</si>
  <si>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</si>
  <si>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</si>
  <si>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</si>
  <si>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</si>
  <si>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</si>
  <si>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</si>
  <si>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</si>
  <si>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</si>
  <si>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</si>
  <si>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</si>
  <si>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</si>
  <si>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</si>
  <si>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</si>
  <si>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</si>
  <si>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</si>
  <si>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</si>
  <si>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</si>
  <si>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</si>
  <si>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</si>
  <si>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</si>
  <si>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</si>
  <si>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</si>
  <si>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</si>
  <si>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</si>
  <si>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</si>
  <si>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</si>
  <si>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</si>
  <si>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</si>
  <si>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</si>
  <si>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</si>
  <si>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</si>
  <si>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</si>
  <si>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</si>
  <si>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</si>
  <si>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</si>
  <si>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</si>
  <si>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</si>
  <si>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</si>
  <si>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</si>
  <si>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</si>
  <si>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</si>
  <si>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</si>
  <si>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</si>
  <si>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</si>
  <si>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</si>
  <si>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</si>
  <si>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</si>
  <si>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</si>
  <si>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</si>
  <si>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</si>
  <si>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</si>
  <si>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</si>
  <si>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</si>
  <si>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</si>
  <si>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</si>
  <si>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</si>
  <si>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</si>
  <si>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</si>
  <si>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</si>
  <si>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</si>
  <si>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</si>
  <si>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</si>
  <si>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</si>
  <si>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</si>
  <si>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</si>
  <si>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</si>
  <si>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</si>
  <si>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</si>
  <si>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</si>
  <si>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</si>
  <si>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</si>
  <si>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</si>
  <si>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</si>
  <si>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</si>
  <si>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</si>
  <si>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</si>
  <si>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</si>
  <si>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</si>
  <si>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</si>
  <si>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</si>
  <si>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</si>
  <si>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</si>
  <si>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</si>
  <si>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</si>
  <si>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</si>
  <si>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</si>
  <si>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</si>
  <si>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</si>
  <si>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</si>
  <si>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</si>
  <si>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</si>
  <si>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</si>
  <si>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</si>
  <si>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</si>
  <si>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</si>
  <si>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</si>
  <si>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</si>
  <si>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</si>
  <si>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</si>
  <si>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</si>
  <si>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</si>
  <si>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</si>
  <si>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</si>
  <si>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</si>
  <si>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</si>
  <si>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</si>
  <si>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</si>
  <si>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</si>
  <si>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</si>
  <si>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</si>
  <si>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</si>
  <si>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</si>
  <si>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</si>
  <si>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</si>
  <si>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</si>
  <si>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</si>
  <si>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</si>
  <si>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</si>
  <si>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</si>
  <si>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</si>
  <si>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</si>
  <si>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</si>
  <si>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</si>
  <si>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</si>
  <si>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</si>
  <si>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</si>
  <si>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</si>
  <si>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</si>
  <si>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</si>
  <si>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</si>
  <si>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</si>
  <si>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</si>
  <si>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</si>
  <si>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</si>
  <si>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</si>
  <si>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</si>
  <si>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</si>
  <si>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</si>
  <si>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</si>
  <si>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</si>
  <si>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</si>
  <si>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</si>
  <si>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</si>
  <si>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</si>
  <si>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</si>
  <si>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</si>
  <si>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</si>
  <si>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</si>
  <si>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</si>
  <si>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</si>
  <si>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</si>
  <si>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</si>
  <si>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</si>
  <si>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</si>
  <si>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</si>
  <si>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</si>
  <si>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</si>
  <si>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</si>
  <si>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</si>
  <si>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</si>
  <si>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</si>
  <si>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</si>
  <si>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</si>
  <si>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</si>
  <si>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</si>
  <si>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</si>
  <si>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</si>
  <si>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</si>
  <si>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</si>
  <si>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</si>
  <si>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</si>
  <si>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</si>
  <si>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</si>
  <si>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</si>
  <si>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</si>
  <si>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</si>
  <si>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</si>
  <si>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</si>
  <si>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</si>
  <si>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</si>
  <si>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</si>
  <si>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</si>
  <si>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</si>
  <si>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</si>
  <si>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</si>
  <si>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</si>
  <si>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</si>
  <si>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</si>
  <si>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</si>
  <si>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</si>
  <si>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</si>
  <si>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</si>
  <si>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</si>
  <si>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</si>
  <si>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</si>
  <si>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</si>
  <si>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</si>
  <si>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</si>
  <si>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</si>
  <si>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</si>
  <si>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</si>
  <si>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</si>
  <si>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</si>
  <si>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</si>
  <si>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</si>
  <si>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</si>
  <si>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</si>
  <si>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</si>
  <si>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</si>
  <si>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</si>
  <si>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</si>
  <si>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</si>
  <si>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</si>
  <si>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</si>
  <si>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</si>
  <si>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</si>
  <si>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</si>
  <si>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</si>
  <si>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</si>
  <si>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</si>
  <si>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</si>
  <si>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</si>
  <si>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</si>
  <si>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</si>
  <si>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</si>
  <si>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</si>
  <si>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</si>
  <si>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</si>
  <si>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</si>
  <si>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</si>
  <si>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</si>
  <si>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</si>
  <si>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</si>
  <si>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</si>
  <si>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</si>
  <si>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</si>
  <si>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</si>
  <si>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</si>
  <si>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</si>
  <si>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</si>
  <si>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</si>
  <si>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</si>
  <si>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</si>
  <si>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</si>
  <si>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</si>
  <si>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</si>
  <si>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</si>
  <si>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</si>
  <si>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</si>
  <si>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</si>
  <si>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</si>
  <si>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</si>
  <si>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</si>
  <si>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</si>
  <si>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</si>
  <si>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</si>
  <si>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</si>
  <si>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</si>
  <si>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</si>
  <si>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</si>
  <si>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</si>
  <si>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</si>
  <si>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</si>
  <si>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</si>
  <si>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</si>
  <si>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</si>
  <si>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</si>
  <si>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</si>
  <si>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</si>
  <si>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</si>
  <si>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</si>
  <si>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</si>
  <si>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</si>
  <si>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</si>
  <si>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</si>
  <si>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</si>
  <si>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</si>
  <si>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</si>
  <si>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</si>
  <si>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</si>
  <si>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</si>
  <si>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</si>
  <si>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</si>
  <si>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</si>
  <si>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</si>
  <si>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</si>
  <si>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</si>
  <si>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</si>
  <si>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</si>
  <si>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</si>
  <si>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</si>
  <si>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</si>
  <si>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</si>
  <si>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</si>
  <si>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</si>
  <si>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</si>
  <si>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</si>
  <si>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</si>
  <si>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</si>
  <si>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</si>
  <si>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</si>
  <si>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</si>
  <si>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</si>
  <si>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</si>
  <si>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</si>
  <si>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</si>
  <si>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</si>
  <si>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</si>
  <si>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</si>
  <si>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</si>
  <si>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</si>
  <si>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</si>
  <si>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</si>
  <si>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</si>
  <si>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</si>
  <si>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</si>
  <si>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</si>
  <si>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</si>
  <si>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</si>
  <si>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</si>
  <si>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</si>
  <si>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</si>
  <si>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</si>
  <si>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</si>
  <si>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</si>
  <si>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</si>
  <si>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</si>
  <si>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</si>
  <si>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</si>
  <si>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</si>
  <si>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</si>
  <si>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</si>
  <si>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</si>
  <si>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</si>
  <si>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</si>
  <si>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</si>
  <si>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</si>
  <si>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</si>
  <si>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</si>
  <si>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</si>
  <si>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</si>
  <si>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</si>
  <si>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</si>
  <si>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</si>
  <si>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</si>
  <si>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</si>
  <si>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</si>
  <si>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</si>
  <si>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</si>
  <si>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</si>
  <si>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</si>
  <si>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</si>
  <si>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</si>
  <si>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</si>
  <si>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</si>
  <si>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</si>
  <si>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</si>
  <si>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</si>
  <si>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</si>
  <si>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</si>
  <si>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</si>
  <si>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</si>
  <si>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</si>
  <si>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</si>
  <si>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</si>
  <si>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</si>
  <si>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</si>
  <si>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</si>
  <si>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</si>
  <si>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</si>
  <si>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</si>
  <si>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</si>
  <si>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</si>
  <si>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</si>
  <si>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</si>
  <si>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</si>
  <si>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</si>
  <si>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</si>
  <si>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</si>
  <si>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</si>
  <si>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</si>
  <si>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</si>
  <si>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</si>
  <si>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</si>
  <si>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</si>
  <si>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</si>
  <si>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</si>
  <si>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</si>
  <si>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</si>
  <si>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</si>
  <si>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</si>
  <si>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</si>
  <si>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</si>
  <si>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</si>
  <si>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</si>
  <si>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</si>
  <si>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</si>
  <si>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</si>
  <si>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</si>
  <si>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</si>
  <si>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</si>
  <si>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</si>
  <si>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</si>
  <si>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</si>
  <si>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</si>
  <si>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</si>
  <si>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</si>
  <si>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</si>
  <si>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</si>
  <si>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</si>
  <si>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</si>
  <si>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</si>
  <si>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</si>
  <si>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</si>
  <si>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</si>
  <si>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</si>
  <si>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</si>
  <si>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</si>
  <si>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</si>
  <si>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</si>
  <si>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</si>
  <si>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</si>
  <si>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</si>
  <si>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</si>
  <si>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</si>
  <si>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</si>
  <si>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</si>
  <si>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</si>
  <si>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</si>
  <si>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</si>
  <si>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</si>
  <si>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</si>
  <si>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</si>
  <si>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</si>
  <si>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</si>
  <si>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</si>
  <si>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</si>
  <si>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</si>
  <si>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</si>
  <si>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</si>
  <si>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</si>
  <si>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</si>
  <si>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</si>
  <si>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</si>
  <si>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</si>
  <si>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</si>
  <si>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</si>
  <si>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</si>
  <si>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</si>
  <si>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</si>
  <si>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</si>
  <si>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</si>
  <si>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</si>
  <si>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</si>
  <si>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</si>
  <si>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</si>
  <si>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</si>
  <si>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</si>
  <si>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</si>
  <si>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</si>
  <si>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</si>
  <si>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</si>
  <si>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</si>
  <si>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</si>
  <si>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</si>
  <si>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</si>
  <si>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</si>
  <si>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</si>
  <si>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</si>
  <si>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</si>
  <si>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</si>
  <si>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</si>
  <si>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</si>
  <si>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</si>
  <si>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</si>
  <si>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</si>
  <si>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</si>
  <si>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</si>
  <si>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</si>
  <si>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</si>
  <si>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</si>
  <si>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</si>
  <si>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</si>
  <si>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</si>
  <si>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</si>
  <si>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</si>
  <si>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</si>
  <si>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</si>
  <si>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</si>
  <si>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</si>
  <si>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</si>
  <si>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</si>
  <si>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</si>
  <si>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</si>
  <si>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</si>
  <si>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</si>
  <si>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</si>
  <si>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</si>
  <si>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</si>
  <si>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</si>
  <si>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</si>
  <si>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</si>
  <si>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</si>
  <si>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</si>
  <si>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</si>
  <si>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</si>
  <si>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</si>
  <si>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</si>
  <si>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</si>
  <si>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</si>
  <si>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</si>
  <si>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</si>
  <si>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</si>
  <si>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</si>
  <si>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</si>
  <si>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</si>
  <si>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</si>
  <si>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</si>
  <si>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</si>
  <si>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</si>
  <si>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</si>
  <si>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</si>
  <si>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</si>
  <si>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</si>
  <si>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</si>
  <si>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</si>
  <si>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</si>
  <si>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</si>
  <si>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</si>
  <si>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</si>
  <si>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</si>
  <si>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</si>
  <si>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</si>
  <si>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</si>
  <si>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</si>
  <si>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</si>
  <si>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</si>
  <si>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</si>
  <si>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</si>
  <si>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</si>
  <si>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</si>
  <si>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</si>
  <si>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</si>
  <si>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</si>
  <si>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</si>
  <si>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</si>
  <si>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</si>
  <si>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</si>
  <si>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</si>
  <si>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</si>
  <si>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</si>
  <si>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</si>
  <si>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</si>
  <si>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</si>
  <si>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</si>
  <si>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</si>
  <si>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</si>
  <si>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</si>
  <si>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</si>
  <si>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</si>
  <si>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</si>
  <si>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</si>
  <si>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</si>
  <si>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</si>
  <si>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</si>
  <si>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</si>
  <si>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</si>
  <si>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</si>
  <si>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</si>
  <si>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</si>
  <si>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</si>
  <si>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</si>
  <si>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</si>
  <si>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</si>
  <si>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</si>
  <si>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</si>
  <si>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</si>
  <si>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</si>
  <si>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</si>
  <si>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</si>
  <si>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</si>
  <si>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</si>
  <si>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</si>
  <si>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</si>
  <si>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</si>
  <si>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</si>
  <si>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</si>
  <si>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</si>
  <si>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</si>
  <si>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</si>
  <si>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</si>
  <si>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</si>
  <si>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</si>
  <si>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</si>
  <si>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</si>
  <si>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</si>
  <si>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</si>
  <si>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</si>
  <si>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</si>
  <si>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</si>
  <si>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</si>
  <si>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</si>
  <si>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</si>
  <si>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</si>
  <si>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</si>
  <si>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</si>
  <si>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</si>
  <si>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</si>
  <si>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</si>
  <si>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</si>
  <si>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</si>
  <si>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</si>
  <si>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</si>
  <si>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</si>
  <si>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</si>
  <si>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</si>
  <si>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</si>
  <si>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</si>
  <si>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</si>
  <si>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</si>
  <si>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</si>
  <si>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</si>
  <si>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</si>
  <si>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</si>
  <si>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</si>
  <si>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</si>
  <si>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</si>
  <si>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</si>
  <si>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</si>
  <si>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</si>
  <si>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</si>
  <si>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</si>
  <si>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</si>
  <si>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</si>
  <si>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</si>
  <si>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</si>
  <si>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</si>
  <si>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</si>
  <si>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</si>
  <si>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</si>
  <si>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</si>
  <si>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</si>
  <si>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</si>
  <si>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</si>
  <si>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</si>
  <si>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</si>
  <si>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</si>
  <si>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</si>
  <si>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</si>
  <si>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</si>
  <si>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</si>
  <si>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</si>
  <si>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</si>
  <si>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</si>
  <si>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</si>
  <si>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</si>
  <si>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</si>
  <si>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</si>
  <si>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</si>
  <si>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</si>
  <si>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</si>
  <si>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</si>
  <si>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</si>
  <si>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</si>
  <si>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</si>
  <si>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</si>
  <si>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</si>
  <si>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</si>
  <si>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</si>
  <si>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</si>
  <si>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</si>
  <si>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</si>
  <si>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</si>
  <si>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</si>
  <si>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</si>
  <si>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</si>
  <si>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</si>
  <si>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</si>
  <si>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</si>
  <si>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</si>
  <si>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</si>
  <si>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</si>
  <si>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</si>
  <si>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</si>
  <si>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</si>
  <si>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</si>
  <si>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</si>
  <si>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</si>
  <si>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</si>
  <si>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</si>
  <si>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</si>
  <si>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</si>
  <si>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</si>
  <si>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</si>
  <si>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</si>
  <si>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</si>
  <si>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</si>
  <si>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</si>
  <si>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</si>
  <si>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</si>
  <si>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</si>
  <si>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</si>
  <si>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</si>
  <si>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</si>
  <si>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</si>
  <si>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</si>
  <si>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</si>
  <si>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</si>
  <si>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</si>
  <si>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</si>
  <si>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</si>
  <si>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</si>
  <si>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</si>
  <si>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</si>
  <si>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</si>
  <si>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</si>
  <si>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</si>
  <si>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</si>
  <si>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</si>
  <si>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</si>
  <si>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</si>
  <si>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</si>
  <si>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</si>
  <si>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</si>
  <si>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</si>
  <si>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</si>
  <si>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</si>
  <si>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</si>
  <si>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</si>
  <si>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</si>
  <si>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</si>
  <si>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</si>
  <si>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</si>
  <si>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</si>
  <si>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</si>
  <si>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</si>
  <si>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</si>
  <si>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</si>
  <si>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</si>
  <si>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</si>
  <si>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</si>
  <si>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</si>
  <si>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</si>
  <si>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</si>
  <si>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</si>
  <si>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</si>
  <si>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</si>
  <si>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</si>
  <si>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</si>
  <si>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</si>
  <si>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</si>
  <si>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</si>
  <si>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</si>
  <si>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</si>
  <si>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</si>
  <si>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</si>
  <si>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</si>
  <si>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</si>
  <si>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</si>
  <si>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</si>
  <si>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</si>
  <si>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</si>
  <si>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</si>
  <si>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</si>
  <si>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</si>
  <si>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</si>
  <si>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</si>
  <si>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</si>
  <si>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</si>
  <si>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</si>
  <si>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</si>
  <si>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</si>
  <si>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</si>
  <si>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</si>
  <si>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</si>
  <si>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</si>
  <si>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</si>
  <si>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</si>
  <si>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</si>
  <si>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</si>
  <si>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</si>
  <si>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</si>
  <si>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</si>
  <si>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</si>
  <si>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</si>
  <si>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</si>
  <si>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</si>
  <si>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</si>
  <si>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</si>
  <si>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</si>
  <si>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</si>
  <si>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</si>
  <si>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</si>
  <si>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</si>
  <si>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</si>
  <si>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</si>
  <si>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</si>
  <si>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</si>
  <si>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</si>
  <si>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</si>
  <si>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</si>
  <si>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</si>
  <si>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</si>
  <si>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</si>
  <si>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</si>
  <si>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</si>
  <si>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</si>
  <si>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</si>
  <si>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</si>
  <si>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</si>
  <si>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</si>
  <si>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</si>
  <si>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</si>
  <si>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</si>
  <si>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</si>
  <si>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</si>
  <si>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</si>
  <si>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</si>
  <si>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</si>
  <si>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</si>
  <si>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</si>
  <si>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</si>
  <si>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</si>
  <si>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</si>
  <si>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</si>
  <si>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</si>
  <si>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</si>
  <si>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</si>
  <si>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</si>
  <si>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</si>
  <si>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</si>
  <si>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</si>
  <si>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</si>
  <si>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</si>
  <si>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</si>
  <si>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</si>
  <si>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</si>
  <si>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</si>
  <si>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</si>
  <si>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</si>
  <si>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</si>
  <si>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</si>
  <si>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</si>
  <si>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</si>
  <si>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</si>
  <si>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</si>
  <si>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</si>
  <si>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</si>
  <si>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</si>
  <si>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</si>
  <si>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</si>
  <si>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</si>
  <si>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</si>
  <si>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</si>
  <si>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</si>
  <si>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</si>
  <si>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</si>
  <si>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</si>
  <si>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</si>
  <si>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</si>
  <si>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</si>
  <si>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</si>
  <si>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</si>
  <si>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</si>
  <si>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</si>
  <si>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</si>
  <si>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</si>
  <si>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</si>
  <si>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</si>
  <si>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</si>
  <si>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</si>
  <si>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</si>
  <si>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</si>
  <si>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</si>
  <si>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</si>
  <si>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</si>
  <si>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</si>
  <si>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</si>
  <si>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</si>
  <si>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</si>
  <si>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</si>
  <si>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</si>
  <si>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</si>
  <si>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</si>
  <si>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</si>
  <si>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</si>
  <si>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</si>
  <si>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</si>
  <si>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</si>
  <si>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</si>
  <si>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</si>
  <si>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</si>
  <si>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</si>
  <si>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</si>
  <si>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</si>
  <si>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</si>
  <si>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</si>
  <si>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</si>
  <si>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</si>
  <si>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</si>
  <si>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</si>
  <si>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</si>
  <si>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</si>
  <si>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</si>
  <si>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</si>
  <si>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</si>
  <si>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</si>
  <si>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</si>
  <si>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</si>
  <si>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</si>
  <si>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</si>
  <si>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</si>
  <si>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</si>
  <si>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</si>
  <si>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</si>
  <si>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</si>
  <si>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</si>
  <si>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</si>
  <si>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</si>
  <si>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</si>
  <si>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</si>
  <si>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</si>
  <si>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</si>
  <si>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</si>
  <si>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</si>
  <si>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</si>
  <si>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</si>
  <si>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</si>
  <si>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</si>
  <si>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</si>
  <si>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</si>
  <si>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</si>
  <si>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</si>
  <si>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</si>
  <si>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</si>
  <si>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</si>
  <si>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</si>
  <si>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</si>
  <si>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</si>
  <si>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</si>
  <si>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</si>
  <si>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</si>
  <si>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</si>
  <si>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</si>
  <si>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</si>
  <si>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</si>
  <si>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</si>
  <si>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</si>
  <si>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</si>
  <si>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</si>
  <si>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</si>
  <si>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</si>
  <si>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</si>
  <si>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</si>
  <si>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</si>
  <si>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</si>
  <si>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</si>
  <si>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</si>
  <si>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</si>
  <si>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</si>
  <si>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</si>
  <si>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</si>
  <si>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</si>
  <si>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</si>
  <si>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</si>
  <si>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</si>
  <si>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</si>
  <si>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</si>
  <si>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</si>
  <si>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</si>
  <si>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</si>
  <si>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</si>
  <si>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</si>
  <si>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</si>
  <si>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</si>
  <si>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</si>
  <si>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</si>
  <si>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</si>
  <si>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</si>
  <si>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</si>
  <si>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</si>
  <si>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</si>
  <si>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</si>
  <si>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</si>
  <si>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</si>
  <si>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</si>
  <si>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</si>
  <si>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</si>
  <si>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</si>
  <si>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</si>
  <si>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</si>
  <si>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</si>
  <si>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</si>
  <si>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</si>
  <si>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</si>
  <si>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</si>
  <si>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</si>
  <si>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</si>
  <si>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</si>
  <si>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</si>
  <si>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</si>
  <si>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</si>
  <si>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</si>
  <si>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</si>
  <si>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</si>
  <si>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</si>
  <si>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</si>
  <si>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</si>
  <si>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</si>
  <si>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</si>
  <si>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</si>
  <si>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</si>
  <si>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</si>
  <si>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</si>
  <si>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</si>
  <si>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</si>
  <si>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</si>
  <si>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</si>
  <si>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</si>
  <si>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</si>
  <si>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</si>
  <si>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</si>
  <si>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</si>
  <si>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</si>
  <si>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</si>
  <si>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</si>
  <si>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</si>
  <si>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</si>
  <si>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</si>
  <si>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</si>
  <si>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</si>
  <si>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</si>
  <si>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</si>
  <si>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</si>
  <si>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</si>
  <si>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</si>
  <si>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</si>
  <si>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</si>
  <si>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</si>
  <si>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</si>
  <si>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</si>
  <si>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</si>
  <si>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</si>
  <si>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</si>
  <si>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</si>
  <si>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</si>
  <si>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</si>
  <si>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</si>
  <si>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</si>
  <si>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</si>
  <si>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</si>
  <si>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</si>
  <si>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</si>
  <si>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</si>
  <si>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</si>
  <si>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</si>
  <si>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</si>
  <si>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</si>
  <si>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</si>
  <si>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</si>
  <si>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</si>
  <si>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</si>
  <si>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</si>
  <si>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</si>
  <si>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</si>
  <si>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</si>
  <si>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</si>
  <si>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</si>
  <si>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</si>
  <si>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</si>
  <si>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</si>
  <si>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</si>
  <si>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</si>
  <si>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</si>
  <si>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</si>
  <si>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</si>
  <si>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</si>
  <si>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</si>
  <si>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</si>
  <si>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</si>
  <si>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</si>
  <si>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</si>
  <si>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</si>
  <si>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</si>
  <si>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</si>
  <si>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</si>
  <si>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</si>
  <si>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</si>
  <si>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</si>
  <si>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</si>
  <si>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</si>
  <si>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</si>
  <si>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</si>
  <si>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</si>
  <si>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</si>
  <si>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</si>
  <si>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</si>
  <si>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</si>
  <si>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</si>
  <si>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</si>
  <si>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</si>
  <si>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</si>
  <si>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</si>
  <si>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</si>
  <si>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</si>
  <si>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</si>
  <si>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</si>
  <si>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</si>
  <si>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</si>
  <si>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</si>
  <si>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</si>
  <si>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</si>
  <si>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</si>
  <si>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</si>
  <si>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</si>
  <si>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</si>
  <si>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</si>
  <si>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</si>
  <si>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</si>
  <si>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</si>
  <si>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</si>
  <si>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</si>
  <si>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</si>
  <si>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</si>
  <si>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</si>
  <si>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</si>
  <si>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</si>
  <si>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</si>
  <si>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</si>
  <si>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</si>
  <si>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</si>
  <si>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</si>
  <si>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</si>
  <si>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</si>
  <si>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</si>
  <si>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</si>
  <si>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</si>
  <si>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</si>
  <si>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</si>
  <si>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</si>
  <si>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</si>
  <si>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</si>
  <si>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</si>
  <si>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</si>
  <si>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</si>
  <si>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</si>
  <si>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</si>
  <si>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</si>
  <si>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</si>
  <si>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</si>
  <si>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</si>
  <si>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</si>
  <si>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</si>
  <si>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</si>
  <si>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</si>
  <si>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</si>
  <si>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</si>
  <si>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</si>
  <si>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</si>
  <si>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</si>
  <si>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</si>
  <si>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</si>
  <si>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</si>
  <si>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</si>
  <si>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</si>
  <si>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</si>
  <si>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</si>
  <si>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</si>
  <si>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</si>
  <si>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</si>
  <si>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</si>
  <si>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</si>
  <si>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</si>
  <si>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</si>
  <si>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</si>
  <si>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</si>
  <si>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</si>
  <si>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</si>
  <si>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</si>
  <si>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</si>
  <si>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</si>
  <si>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</si>
  <si>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</si>
  <si>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</si>
  <si>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</si>
  <si>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</si>
  <si>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</si>
  <si>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</si>
  <si>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</si>
  <si>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</si>
  <si>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</si>
  <si>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</si>
  <si>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</si>
  <si>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</si>
  <si>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</si>
  <si>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</si>
  <si>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</si>
  <si>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</si>
  <si>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</si>
  <si>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</si>
  <si>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</si>
  <si>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</si>
  <si>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</si>
  <si>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</si>
  <si>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</si>
  <si>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</si>
  <si>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</si>
  <si>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</si>
  <si>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</si>
  <si>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</si>
  <si>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</si>
  <si>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</si>
  <si>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</si>
  <si>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</si>
  <si>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</si>
  <si>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</si>
  <si>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</si>
  <si>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</si>
  <si>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</si>
  <si>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</si>
  <si>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</si>
  <si>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</si>
  <si>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</si>
  <si>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</si>
  <si>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</si>
  <si>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</si>
  <si>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</si>
  <si>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</si>
  <si>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</si>
  <si>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</si>
  <si>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</si>
  <si>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</si>
  <si>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</si>
  <si>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</si>
  <si>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</si>
  <si>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</si>
  <si>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</si>
  <si>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</si>
  <si>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</si>
  <si>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</si>
  <si>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</si>
  <si>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</si>
  <si>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</si>
  <si>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</si>
  <si>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</si>
  <si>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</si>
  <si>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</si>
  <si>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</si>
  <si>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</si>
  <si>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</si>
  <si>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</si>
  <si>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</si>
  <si>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</si>
  <si>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</si>
  <si>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</si>
  <si>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</si>
  <si>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</si>
  <si>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</si>
  <si>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</si>
  <si>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</si>
  <si>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</si>
  <si>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</si>
  <si>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</si>
  <si>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</si>
  <si>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</si>
  <si>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</si>
  <si>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</si>
  <si>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</si>
  <si>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</si>
  <si>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</si>
  <si>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</si>
  <si>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</si>
  <si>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</si>
  <si>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</si>
  <si>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</si>
  <si>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</si>
  <si>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</si>
  <si>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</si>
  <si>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</si>
  <si>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</si>
  <si>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</si>
  <si>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</si>
  <si>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</si>
  <si>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</si>
  <si>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</si>
  <si>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</si>
  <si>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</si>
  <si>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</si>
  <si>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</si>
  <si>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</si>
  <si>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</si>
  <si>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</si>
  <si>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</si>
  <si>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</si>
  <si>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</si>
  <si>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</si>
  <si>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</si>
  <si>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</si>
  <si>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</si>
  <si>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</si>
  <si>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</si>
  <si>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</si>
  <si>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</si>
  <si>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</si>
  <si>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</si>
  <si>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</si>
  <si>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</si>
  <si>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</si>
  <si>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</si>
  <si>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</si>
  <si>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</si>
  <si>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</si>
  <si>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</si>
  <si>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</si>
  <si>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</si>
  <si>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</si>
  <si>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</si>
  <si>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</si>
  <si>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</si>
  <si>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</si>
  <si>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</si>
  <si>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</si>
  <si>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</si>
  <si>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</si>
  <si>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</si>
  <si>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</si>
  <si>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</si>
  <si>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</si>
  <si>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</si>
  <si>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</si>
  <si>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</si>
  <si>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</si>
  <si>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</si>
  <si>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</si>
  <si>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</si>
  <si>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</si>
  <si>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</si>
  <si>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</si>
  <si>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</si>
  <si>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</si>
  <si>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</si>
  <si>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</si>
  <si>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</si>
  <si>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</si>
  <si>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</si>
  <si>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</si>
  <si>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</si>
  <si>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</si>
  <si>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</si>
  <si>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</si>
  <si>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</si>
  <si>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</si>
  <si>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</si>
  <si>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</si>
  <si>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</si>
  <si>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</si>
  <si>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</si>
  <si>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</si>
  <si>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</si>
  <si>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</si>
  <si>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</si>
  <si>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</si>
  <si>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</si>
  <si>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</si>
  <si>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</si>
  <si>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</si>
  <si>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</si>
  <si>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</si>
  <si>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</si>
  <si>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</si>
  <si>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</si>
  <si>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</si>
  <si>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</si>
  <si>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</si>
  <si>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</si>
  <si>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</si>
  <si>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</si>
  <si>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</si>
  <si>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</si>
  <si>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</si>
  <si>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</si>
  <si>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</si>
  <si>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</si>
  <si>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</si>
  <si>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</si>
  <si>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</si>
  <si>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</si>
  <si>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</si>
  <si>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</si>
  <si>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</si>
  <si>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</si>
  <si>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</si>
  <si>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</si>
  <si>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</si>
  <si>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</si>
  <si>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</si>
  <si>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</si>
  <si>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</si>
  <si>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</si>
  <si>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</si>
  <si>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</si>
  <si>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</si>
  <si>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</si>
  <si>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</si>
  <si>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</si>
  <si>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</si>
  <si>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</si>
  <si>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</si>
  <si>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</si>
  <si>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</si>
  <si>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</si>
  <si>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</si>
  <si>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</si>
  <si>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</si>
  <si>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</si>
  <si>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</si>
  <si>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</si>
  <si>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</si>
  <si>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</si>
  <si>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</si>
  <si>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</si>
  <si>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</si>
  <si>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</si>
  <si>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</si>
  <si>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</si>
  <si>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</si>
  <si>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</si>
  <si>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</si>
  <si>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</si>
  <si>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</si>
  <si>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</si>
  <si>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</si>
  <si>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</si>
  <si>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</si>
  <si>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</si>
  <si>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</si>
  <si>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</si>
  <si>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</si>
  <si>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</si>
  <si>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</si>
  <si>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</si>
  <si>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</si>
  <si>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</si>
  <si>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</si>
  <si>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</si>
  <si>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</si>
  <si>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</si>
  <si>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</si>
  <si>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</si>
  <si>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</si>
  <si>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</si>
  <si>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</si>
  <si>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</si>
  <si>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</si>
  <si>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</si>
  <si>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</si>
  <si>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</si>
  <si>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</si>
  <si>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</si>
  <si>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</si>
  <si>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</si>
  <si>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</si>
  <si>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</si>
  <si>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</si>
  <si>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</si>
  <si>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</si>
  <si>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</si>
  <si>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</si>
  <si>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</si>
  <si>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</si>
  <si>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</si>
  <si>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</si>
  <si>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</si>
  <si>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</si>
  <si>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</si>
  <si>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</si>
  <si>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</si>
  <si>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</si>
  <si>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</si>
  <si>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</si>
  <si>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</si>
  <si>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</si>
  <si>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</si>
  <si>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</si>
  <si>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</si>
  <si>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</si>
  <si>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</si>
  <si>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</si>
  <si>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</si>
  <si>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</si>
  <si>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</si>
  <si>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</si>
  <si>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</si>
  <si>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</si>
  <si>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</si>
  <si>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</si>
  <si>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</si>
  <si>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</si>
  <si>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</si>
  <si>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</si>
  <si>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</si>
  <si>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</si>
  <si>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</si>
  <si>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</si>
  <si>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</si>
  <si>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</si>
  <si>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</si>
  <si>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</si>
  <si>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</si>
  <si>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</si>
  <si>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</si>
  <si>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</si>
  <si>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</si>
  <si>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</si>
  <si>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</si>
  <si>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</si>
  <si>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</si>
  <si>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</si>
  <si>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</si>
  <si>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</si>
  <si>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</si>
  <si>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</si>
  <si>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</si>
  <si>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</si>
  <si>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</si>
  <si>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</si>
  <si>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</si>
  <si>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</si>
  <si>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</si>
  <si>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</si>
  <si>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</si>
  <si>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</si>
  <si>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</si>
  <si>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</si>
  <si>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</si>
  <si>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</si>
  <si>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</si>
  <si>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</si>
  <si>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</si>
  <si>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</si>
  <si>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</si>
  <si>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</si>
  <si>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</si>
  <si>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</si>
  <si>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</si>
  <si>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</si>
  <si>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</si>
  <si>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</si>
  <si>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</si>
  <si>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</si>
  <si>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</si>
  <si>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</si>
  <si>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</si>
  <si>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</si>
  <si>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</si>
  <si>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</si>
  <si>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</si>
  <si>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</si>
  <si>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</si>
  <si>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</si>
  <si>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</si>
  <si>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</si>
  <si>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</si>
  <si>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</si>
  <si>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</si>
  <si>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</si>
  <si>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</si>
  <si>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</si>
  <si>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</si>
  <si>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</si>
  <si>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</si>
  <si>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</si>
  <si>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</si>
  <si>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</si>
  <si>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</si>
  <si>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</si>
  <si>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</si>
  <si>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</si>
  <si>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</si>
  <si>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</si>
  <si>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</si>
  <si>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</si>
  <si>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</si>
  <si>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</si>
  <si>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</si>
  <si>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</si>
  <si>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</si>
  <si>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</si>
  <si>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</si>
  <si>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</si>
  <si>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</si>
  <si>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</si>
  <si>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</si>
  <si>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</si>
  <si>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</si>
  <si>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</si>
  <si>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</si>
  <si>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</si>
  <si>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</si>
  <si>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</si>
  <si>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</si>
  <si>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</si>
  <si>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</si>
  <si>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</si>
  <si>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</si>
  <si>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</si>
  <si>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</si>
  <si>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</si>
  <si>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</si>
  <si>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</si>
  <si>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</si>
  <si>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</si>
  <si>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</si>
  <si>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</si>
  <si>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</si>
  <si>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</si>
  <si>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</si>
  <si>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</si>
  <si>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</si>
  <si>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</si>
  <si>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</si>
  <si>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</si>
  <si>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</si>
  <si>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</si>
  <si>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</si>
  <si>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</si>
  <si>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</si>
  <si>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</si>
  <si>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</si>
  <si>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</si>
  <si>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</si>
  <si>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</si>
  <si>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</si>
  <si>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</si>
  <si>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</si>
  <si>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</si>
  <si>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</si>
  <si>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</si>
  <si>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</si>
  <si>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</si>
  <si>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</si>
  <si>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</si>
  <si>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</si>
  <si>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</si>
  <si>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</si>
  <si>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</si>
  <si>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</si>
  <si>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</si>
  <si>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</si>
  <si>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</si>
  <si>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</si>
  <si>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</si>
  <si>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</si>
  <si>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</si>
  <si>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</si>
  <si>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</si>
  <si>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</si>
  <si>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</si>
  <si>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</si>
  <si>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</si>
  <si>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</si>
  <si>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</si>
  <si>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</si>
  <si>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</si>
  <si>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</si>
  <si>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</si>
  <si>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</si>
  <si>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</si>
  <si>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</si>
  <si>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</si>
  <si>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</si>
  <si>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</si>
  <si>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</si>
  <si>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</si>
  <si>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</si>
  <si>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</si>
  <si>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</si>
  <si>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</si>
  <si>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</si>
  <si>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</si>
  <si>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</si>
  <si>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</si>
  <si>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</si>
  <si>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</si>
  <si>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</si>
  <si>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</si>
  <si>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</si>
  <si>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</si>
  <si>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</si>
  <si>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</si>
  <si>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</si>
  <si>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</si>
  <si>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</si>
  <si>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</si>
  <si>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</si>
  <si>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</si>
  <si>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</si>
  <si>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</si>
  <si>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</si>
  <si>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</si>
  <si>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</si>
  <si>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</si>
  <si>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</si>
  <si>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</si>
  <si>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</si>
  <si>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</si>
  <si>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</si>
  <si>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</si>
  <si>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</si>
  <si>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</si>
  <si>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</si>
  <si>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</si>
  <si>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</si>
  <si>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</si>
  <si>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</si>
  <si>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</si>
  <si>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</si>
  <si>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</si>
  <si>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</si>
  <si>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</si>
  <si>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</si>
  <si>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</si>
  <si>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</si>
  <si>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</si>
  <si>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</si>
  <si>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</si>
  <si>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</si>
  <si>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</si>
  <si>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</si>
  <si>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</si>
  <si>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</si>
  <si>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</si>
  <si>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</si>
  <si>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</si>
  <si>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</si>
  <si>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</si>
  <si>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</si>
  <si>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</si>
  <si>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</si>
  <si>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</si>
  <si>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</si>
  <si>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</si>
  <si>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</si>
  <si>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</si>
  <si>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</si>
  <si>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</si>
  <si>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</si>
  <si>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</si>
  <si>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</si>
  <si>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</si>
  <si>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</si>
  <si>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</si>
  <si>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</si>
  <si>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</si>
  <si>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</si>
  <si>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</si>
  <si>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</si>
  <si>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</si>
  <si>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</si>
  <si>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</si>
  <si>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</si>
  <si>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</si>
  <si>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</si>
  <si>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</si>
  <si>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</si>
  <si>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</si>
  <si>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</si>
  <si>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</si>
  <si>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</si>
  <si>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</si>
  <si>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</si>
  <si>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</si>
  <si>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</si>
  <si>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</si>
  <si>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</si>
  <si>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</si>
  <si>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</si>
  <si>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</si>
  <si>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</si>
  <si>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</si>
  <si>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</si>
  <si>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</si>
  <si>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</si>
  <si>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</si>
  <si>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</si>
  <si>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</si>
  <si>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</si>
  <si>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</si>
  <si>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</si>
  <si>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</si>
  <si>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</si>
  <si>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</si>
  <si>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</si>
  <si>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</si>
  <si>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</si>
  <si>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</si>
  <si>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</si>
  <si>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</si>
  <si>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</si>
  <si>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</si>
  <si>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</si>
  <si>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</si>
  <si>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</si>
  <si>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</si>
  <si>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</si>
  <si>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</si>
  <si>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</si>
  <si>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</si>
  <si>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</si>
  <si>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</si>
  <si>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</si>
  <si>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</si>
  <si>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</si>
  <si>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</si>
  <si>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</si>
  <si>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</si>
  <si>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</si>
  <si>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</si>
  <si>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</si>
  <si>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</si>
  <si>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</si>
  <si>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</si>
  <si>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</si>
  <si>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</si>
  <si>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</si>
  <si>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</si>
  <si>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</si>
  <si>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</si>
  <si>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</si>
  <si>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</si>
  <si>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</si>
  <si>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</si>
  <si>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</si>
  <si>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</si>
  <si>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</si>
  <si>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</si>
  <si>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</si>
  <si>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</si>
  <si>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</si>
  <si>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</si>
  <si>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</si>
  <si>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</si>
  <si>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</si>
  <si>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</si>
  <si>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</si>
  <si>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</si>
  <si>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</si>
  <si>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</si>
  <si>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</si>
  <si>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</si>
  <si>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</si>
  <si>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</si>
  <si>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</si>
  <si>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</si>
  <si>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</si>
  <si>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</si>
  <si>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</si>
  <si>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</si>
  <si>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</si>
  <si>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</si>
  <si>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</si>
  <si>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</si>
  <si>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</si>
  <si>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</si>
  <si>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</si>
  <si>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</si>
  <si>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</si>
  <si>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</si>
  <si>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</si>
  <si>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</si>
  <si>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</si>
  <si>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</si>
  <si>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</si>
  <si>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</si>
  <si>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</si>
  <si>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</si>
  <si>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</si>
  <si>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</si>
  <si>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</si>
  <si>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</si>
  <si>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</si>
  <si>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</si>
  <si>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</si>
  <si>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</si>
  <si>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</si>
  <si>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</si>
  <si>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</si>
  <si>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</si>
  <si>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</si>
  <si>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</si>
  <si>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</si>
  <si>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</si>
  <si>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</si>
  <si>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</si>
  <si>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</si>
  <si>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</si>
  <si>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</si>
  <si>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</si>
  <si>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</si>
  <si>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</si>
  <si>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</si>
  <si>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</si>
  <si>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</si>
  <si>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</si>
  <si>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</si>
  <si>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</si>
  <si>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</si>
  <si>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</si>
  <si>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</si>
  <si>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</si>
  <si>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</si>
  <si>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</si>
  <si>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</si>
  <si>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</si>
  <si>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</si>
  <si>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</si>
  <si>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</si>
  <si>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</si>
  <si>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</si>
  <si>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</si>
  <si>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</si>
  <si>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</si>
  <si>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</si>
  <si>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</si>
  <si>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</si>
  <si>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</si>
  <si>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</si>
  <si>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</si>
  <si>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</si>
  <si>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</si>
  <si>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</si>
  <si>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</si>
  <si>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</si>
  <si>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</si>
  <si>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</si>
  <si>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</si>
  <si>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</si>
  <si>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</si>
  <si>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</si>
  <si>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</si>
  <si>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</si>
  <si>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</si>
  <si>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</si>
  <si>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</si>
  <si>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</si>
  <si>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</si>
  <si>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</si>
  <si>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</si>
  <si>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</si>
  <si>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</si>
  <si>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</si>
  <si>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</si>
  <si>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</si>
  <si>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</si>
  <si>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</si>
  <si>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</si>
  <si>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</si>
  <si>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</si>
  <si>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</si>
  <si>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</si>
  <si>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</si>
  <si>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</si>
  <si>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</si>
  <si>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</si>
  <si>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</si>
  <si>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</si>
  <si>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</si>
  <si>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</si>
  <si>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</si>
  <si>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</si>
  <si>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</si>
  <si>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</si>
  <si>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</si>
  <si>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</si>
  <si>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</si>
  <si>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</si>
  <si>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</si>
  <si>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</si>
  <si>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</si>
  <si>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</si>
  <si>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</si>
  <si>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</si>
  <si>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</si>
  <si>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</si>
  <si>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</si>
  <si>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</si>
  <si>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</si>
  <si>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</si>
  <si>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</si>
  <si>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</si>
  <si>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</si>
  <si>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</si>
  <si>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</si>
  <si>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</si>
  <si>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</si>
  <si>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</si>
  <si>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</si>
  <si>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</si>
  <si>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</si>
  <si>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</si>
  <si>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</si>
  <si>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</si>
  <si>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</si>
  <si>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</si>
  <si>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</si>
  <si>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</si>
  <si>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</si>
  <si>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</si>
  <si>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</si>
  <si>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</si>
  <si>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</si>
  <si>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</si>
  <si>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</si>
  <si>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</si>
  <si>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</si>
  <si>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</si>
  <si>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</si>
  <si>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</si>
  <si>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</si>
  <si>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</si>
  <si>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</si>
  <si>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</si>
  <si>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</si>
  <si>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</si>
  <si>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</si>
  <si>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</si>
  <si>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</si>
  <si>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</si>
  <si>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</si>
  <si>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</si>
  <si>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</si>
  <si>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</si>
  <si>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</si>
  <si>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</si>
  <si>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</si>
  <si>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</si>
  <si>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</si>
  <si>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</si>
  <si>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</si>
  <si>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</si>
  <si>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</si>
  <si>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</si>
  <si>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</si>
  <si>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</si>
  <si>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</si>
  <si>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</si>
  <si>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</si>
  <si>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</si>
  <si>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</si>
  <si>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</si>
  <si>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</si>
  <si>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</si>
  <si>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</si>
  <si>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</si>
  <si>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</si>
  <si>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</si>
  <si>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</si>
  <si>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</si>
  <si>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</si>
  <si>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</si>
  <si>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</si>
  <si>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</si>
  <si>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</si>
  <si>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</si>
  <si>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</si>
  <si>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</si>
  <si>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</si>
  <si>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</si>
  <si>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</si>
  <si>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</si>
  <si>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</si>
  <si>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</si>
  <si>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</si>
  <si>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</si>
  <si>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</si>
  <si>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</si>
  <si>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</si>
  <si>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</si>
  <si>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</si>
  <si>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</si>
  <si>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</si>
  <si>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</si>
  <si>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</si>
  <si>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</si>
  <si>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</si>
  <si>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</si>
  <si>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</si>
  <si>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</si>
  <si>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</si>
  <si>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</si>
  <si>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</si>
  <si>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</si>
  <si>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</si>
  <si>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</si>
  <si>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</si>
  <si>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</si>
  <si>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</si>
  <si>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</si>
  <si>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</si>
  <si>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</si>
  <si>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</si>
  <si>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</si>
  <si>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</si>
  <si>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</si>
  <si>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</si>
  <si>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</si>
  <si>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</si>
  <si>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</si>
  <si>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</si>
  <si>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</si>
  <si>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</si>
  <si>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</si>
  <si>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</si>
  <si>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</si>
  <si>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</si>
  <si>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</si>
  <si>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</si>
  <si>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</si>
  <si>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</si>
  <si>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</si>
  <si>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</si>
  <si>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</si>
  <si>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</si>
  <si>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</si>
  <si>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</si>
  <si>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</si>
  <si>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</si>
  <si>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</si>
  <si>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</si>
  <si>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</si>
  <si>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</si>
  <si>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</si>
  <si>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</si>
  <si>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</si>
  <si>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</si>
  <si>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</si>
  <si>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</si>
  <si>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</si>
  <si>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</si>
  <si>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</si>
  <si>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</si>
  <si>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</si>
  <si>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</si>
  <si>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</si>
  <si>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</si>
  <si>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</si>
  <si>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</si>
  <si>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</si>
  <si>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</si>
  <si>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</si>
  <si>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</si>
  <si>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</si>
  <si>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</si>
  <si>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</si>
  <si>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</si>
  <si>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</si>
  <si>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</si>
  <si>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</si>
  <si>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</si>
  <si>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</si>
  <si>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</si>
  <si>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</si>
  <si>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</si>
  <si>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</si>
  <si>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</si>
  <si>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</si>
  <si>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</si>
  <si>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</si>
  <si>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</si>
  <si>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</si>
  <si>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</si>
  <si>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</si>
  <si>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</si>
  <si>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</si>
  <si>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</si>
  <si>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</si>
  <si>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</si>
  <si>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</si>
  <si>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</si>
  <si>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</si>
  <si>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</si>
  <si>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</si>
  <si>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</si>
  <si>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</si>
  <si>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</si>
  <si>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</si>
  <si>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</si>
  <si>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</si>
  <si>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</si>
  <si>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</si>
  <si>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</si>
  <si>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</si>
  <si>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</si>
  <si>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</si>
  <si>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</si>
  <si>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</si>
  <si>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</si>
  <si>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</si>
  <si>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</si>
  <si>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</si>
  <si>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</si>
  <si>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</si>
  <si>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</si>
  <si>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</si>
  <si>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</si>
  <si>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</si>
  <si>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</si>
  <si>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</si>
  <si>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</si>
  <si>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</si>
  <si>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</si>
  <si>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</si>
  <si>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</si>
  <si>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</si>
  <si>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</si>
  <si>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</si>
  <si>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</si>
  <si>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</si>
  <si>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</si>
  <si>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</si>
  <si>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</si>
  <si>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</si>
  <si>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</si>
  <si>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</si>
  <si>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</si>
  <si>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</si>
  <si>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</si>
  <si>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</si>
  <si>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</si>
  <si>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</si>
  <si>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</si>
  <si>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</si>
  <si>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</si>
  <si>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</si>
  <si>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</si>
  <si>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</si>
  <si>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</si>
  <si>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</si>
  <si>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</si>
  <si>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</si>
  <si>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</si>
  <si>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</si>
  <si>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</si>
  <si>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</si>
  <si>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</si>
  <si>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</si>
  <si>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</si>
  <si>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</si>
  <si>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</si>
  <si>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</si>
  <si>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</si>
  <si>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</si>
  <si>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</si>
  <si>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</si>
  <si>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</si>
  <si>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</si>
  <si>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</si>
  <si>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</si>
  <si>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</si>
  <si>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</si>
  <si>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</si>
  <si>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</si>
  <si>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</si>
  <si>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</si>
  <si>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</si>
  <si>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</si>
  <si>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</si>
  <si>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</si>
  <si>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</si>
  <si>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</si>
  <si>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</si>
  <si>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</si>
  <si>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</si>
  <si>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</si>
  <si>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</si>
  <si>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</si>
  <si>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</si>
  <si>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</si>
  <si>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</si>
  <si>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</si>
  <si>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</si>
  <si>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</si>
  <si>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</si>
  <si>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</si>
  <si>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</si>
  <si>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</si>
  <si>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</si>
  <si>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</si>
  <si>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</si>
  <si>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</si>
  <si>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</si>
  <si>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</si>
  <si>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</si>
  <si>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</si>
  <si>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</si>
  <si>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</si>
  <si>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</si>
  <si>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</si>
  <si>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</si>
  <si>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</si>
  <si>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</si>
  <si>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</si>
  <si>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</si>
  <si>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</si>
  <si>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</si>
  <si>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</si>
  <si>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</si>
  <si>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</si>
  <si>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</si>
  <si>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</si>
  <si>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</si>
  <si>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</si>
  <si>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</si>
  <si>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</si>
  <si>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</si>
  <si>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</si>
  <si>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</si>
  <si>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</si>
  <si>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</si>
  <si>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</si>
  <si>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</si>
  <si>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</si>
  <si>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</si>
  <si>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</si>
  <si>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</si>
  <si>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</si>
  <si>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</si>
  <si>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</si>
  <si>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</si>
  <si>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</si>
  <si>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</si>
  <si>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</si>
  <si>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</si>
  <si>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</si>
  <si>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</si>
  <si>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</si>
  <si>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</si>
  <si>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</si>
  <si>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</si>
  <si>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</si>
  <si>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</si>
  <si>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</si>
  <si>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</si>
  <si>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</si>
  <si>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</si>
  <si>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</si>
  <si>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</si>
  <si>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</si>
  <si>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</si>
  <si>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</si>
  <si>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</si>
  <si>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</si>
  <si>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</si>
  <si>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</si>
  <si>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</si>
  <si>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</si>
  <si>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</si>
  <si>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</si>
  <si>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</si>
  <si>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</si>
  <si>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</si>
  <si>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</si>
  <si>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</si>
  <si>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</si>
  <si>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</si>
  <si>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</si>
  <si>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</si>
  <si>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</si>
  <si>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</si>
  <si>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</si>
  <si>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</si>
  <si>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</si>
  <si>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</si>
  <si>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</si>
  <si>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</si>
  <si>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</si>
  <si>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</si>
  <si>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</si>
  <si>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</si>
  <si>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</si>
  <si>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</si>
  <si>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</si>
  <si>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</si>
  <si>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</si>
  <si>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</si>
  <si>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</si>
  <si>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</si>
  <si>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</si>
  <si>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</si>
  <si>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</si>
  <si>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</si>
  <si>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</si>
  <si>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</si>
  <si>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</si>
  <si>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</si>
  <si>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</si>
  <si>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</si>
  <si>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</si>
  <si>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</si>
  <si>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</si>
  <si>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</si>
  <si>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</si>
  <si>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</si>
  <si>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</si>
  <si>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</si>
  <si>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</si>
  <si>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</si>
  <si>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</si>
  <si>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</si>
  <si>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</si>
  <si>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</si>
  <si>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</si>
  <si>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</si>
  <si>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</si>
  <si>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</si>
  <si>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</si>
  <si>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</si>
  <si>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</si>
  <si>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</si>
  <si>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</si>
  <si>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</si>
  <si>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</si>
  <si>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</si>
  <si>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</si>
  <si>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</si>
  <si>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</si>
  <si>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</si>
  <si>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</si>
  <si>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</si>
  <si>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</si>
  <si>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</si>
  <si>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</si>
  <si>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</si>
  <si>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</si>
  <si>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</si>
  <si>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</si>
  <si>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</si>
  <si>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</si>
  <si>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</si>
  <si>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</si>
  <si>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</si>
  <si>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</si>
  <si>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</si>
  <si>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</si>
  <si>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</si>
  <si>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</si>
  <si>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</si>
  <si>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</si>
  <si>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</si>
  <si>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</si>
  <si>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</si>
  <si>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</si>
  <si>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</si>
  <si>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</si>
  <si>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</si>
  <si>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</si>
  <si>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</si>
  <si>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</si>
  <si>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</si>
  <si>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</si>
  <si>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</si>
  <si>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</si>
  <si>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</si>
  <si>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</si>
  <si>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</si>
  <si>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</si>
  <si>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</si>
  <si>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</si>
  <si>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</si>
  <si>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</si>
  <si>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</si>
  <si>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</si>
  <si>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</si>
  <si>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</si>
  <si>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</si>
  <si>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</si>
  <si>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</si>
  <si>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</si>
  <si>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</si>
  <si>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</si>
  <si>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</si>
  <si>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</si>
  <si>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</si>
  <si>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</si>
  <si>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</si>
  <si>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</si>
  <si>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</si>
  <si>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</si>
  <si>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</si>
  <si>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</si>
  <si>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</si>
  <si>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</si>
  <si>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</si>
  <si>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</si>
  <si>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</si>
  <si>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</si>
  <si>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</si>
  <si>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</si>
  <si>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</si>
  <si>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</si>
  <si>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</si>
  <si>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</si>
  <si>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</si>
  <si>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</si>
  <si>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</si>
  <si>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</si>
  <si>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</si>
  <si>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</si>
  <si>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</si>
  <si>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</si>
  <si>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</si>
  <si>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</si>
  <si>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</si>
  <si>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</si>
  <si>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</si>
  <si>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</si>
  <si>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</si>
  <si>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</si>
  <si>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</si>
  <si>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</si>
  <si>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</si>
  <si>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</si>
  <si>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</si>
  <si>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</si>
  <si>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</si>
  <si>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</si>
  <si>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</si>
  <si>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</si>
  <si>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</si>
  <si>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</si>
  <si>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</si>
  <si>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</si>
  <si>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</si>
  <si>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</si>
  <si>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</si>
  <si>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</si>
  <si>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</si>
  <si>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</si>
  <si>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</si>
  <si>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</si>
  <si>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</si>
  <si>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</si>
  <si>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</si>
  <si>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</si>
  <si>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</si>
  <si>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</si>
  <si>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</si>
  <si>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</si>
  <si>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</si>
  <si>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</si>
  <si>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</si>
  <si>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</si>
  <si>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</si>
  <si>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</si>
  <si>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</si>
  <si>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</si>
  <si>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</si>
  <si>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</si>
  <si>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</si>
  <si>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</si>
  <si>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</si>
  <si>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</si>
  <si>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</si>
  <si>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</si>
  <si>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</si>
  <si>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</si>
  <si>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</si>
  <si>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</si>
  <si>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</si>
  <si>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</si>
  <si>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</si>
  <si>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</si>
  <si>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</si>
  <si>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</si>
  <si>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</si>
  <si>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</si>
  <si>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</si>
  <si>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</si>
  <si>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</si>
  <si>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</si>
  <si>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</si>
  <si>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</si>
  <si>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</si>
  <si>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</si>
  <si>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</si>
  <si>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</si>
  <si>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</si>
  <si>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</si>
  <si>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</si>
  <si>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</si>
  <si>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</si>
  <si>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</si>
  <si>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</si>
  <si>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</si>
  <si>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</si>
  <si>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</si>
  <si>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</si>
  <si>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</si>
  <si>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</si>
  <si>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</si>
  <si>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</si>
  <si>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</si>
  <si>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</si>
  <si>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</si>
  <si>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</si>
  <si>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</si>
  <si>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</si>
  <si>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</si>
  <si>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</si>
  <si>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</si>
  <si>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</si>
  <si>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</si>
  <si>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</si>
  <si>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</si>
  <si>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</si>
  <si>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</si>
  <si>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</si>
  <si>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</si>
  <si>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</si>
  <si>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</si>
  <si>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</si>
  <si>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</si>
  <si>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</si>
  <si>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</si>
  <si>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</si>
  <si>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</si>
  <si>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</si>
  <si>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</si>
  <si>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</si>
  <si>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</si>
  <si>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</si>
  <si>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</si>
  <si>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</si>
  <si>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</si>
  <si>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</si>
  <si>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</si>
  <si>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</si>
  <si>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</si>
  <si>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</si>
  <si>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</si>
  <si>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</si>
  <si>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</si>
  <si>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</si>
  <si>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</si>
  <si>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</si>
  <si>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</si>
  <si>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</si>
  <si>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</si>
  <si>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</si>
  <si>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</si>
  <si>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</si>
  <si>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</si>
  <si>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</si>
  <si>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</si>
  <si>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</si>
  <si>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</si>
  <si>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</si>
  <si>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</si>
  <si>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</si>
  <si>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</si>
  <si>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</si>
  <si>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</si>
  <si>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</si>
  <si>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</si>
  <si>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</si>
  <si>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</si>
  <si>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</si>
  <si>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</si>
  <si>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</si>
  <si>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</si>
  <si>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</si>
  <si>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</si>
  <si>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</si>
  <si>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</si>
  <si>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</si>
  <si>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</si>
  <si>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</si>
  <si>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</si>
  <si>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</si>
  <si>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</si>
  <si>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</si>
  <si>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</si>
  <si>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</si>
  <si>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</si>
  <si>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</si>
  <si>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</si>
  <si>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</si>
  <si>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</si>
  <si>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</si>
  <si>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</si>
  <si>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</si>
  <si>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</si>
  <si>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</si>
  <si>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</si>
  <si>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</si>
  <si>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</si>
  <si>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</si>
  <si>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</si>
  <si>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</si>
  <si>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</si>
  <si>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</si>
  <si>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</si>
  <si>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</si>
  <si>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</si>
  <si>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</si>
  <si>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</si>
  <si>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</si>
  <si>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</si>
  <si>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</si>
  <si>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</si>
  <si>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</si>
  <si>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</si>
  <si>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</si>
  <si>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</si>
  <si>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</si>
  <si>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</si>
  <si>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</si>
  <si>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</si>
  <si>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</si>
  <si>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</si>
  <si>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</si>
  <si>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</si>
  <si>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</si>
  <si>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</si>
  <si>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</si>
  <si>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</si>
  <si>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</si>
  <si>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</si>
  <si>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</si>
  <si>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</si>
  <si>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</si>
  <si>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</si>
  <si>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</si>
  <si>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</si>
  <si>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</si>
  <si>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</si>
  <si>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</si>
  <si>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</si>
  <si>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</si>
  <si>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</si>
  <si>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</si>
  <si>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</si>
  <si>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</si>
  <si>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</si>
  <si>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</si>
  <si>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</si>
  <si>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</si>
  <si>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</si>
  <si>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</si>
  <si>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</si>
  <si>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</si>
  <si>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</si>
  <si>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</si>
  <si>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</si>
  <si>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</si>
  <si>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</si>
  <si>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</si>
  <si>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</si>
  <si>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</si>
  <si>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</si>
  <si>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</si>
  <si>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</si>
  <si>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</si>
  <si>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</si>
  <si>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</si>
  <si>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</si>
  <si>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</si>
  <si>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</si>
  <si>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</si>
  <si>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</si>
  <si>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</si>
  <si>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</si>
  <si>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</si>
  <si>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</si>
  <si>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</si>
  <si>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</si>
  <si>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</si>
  <si>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</si>
  <si>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</si>
  <si>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</si>
  <si>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</si>
  <si>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</si>
  <si>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</si>
  <si>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</si>
  <si>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</si>
  <si>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</si>
  <si>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</si>
  <si>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</si>
  <si>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</si>
  <si>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</si>
  <si>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</si>
  <si>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</si>
  <si>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</si>
  <si>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</si>
  <si>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</si>
  <si>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</si>
  <si>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</si>
  <si>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</si>
  <si>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</si>
  <si>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</si>
  <si>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</si>
  <si>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</si>
  <si>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</si>
  <si>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</si>
  <si>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</si>
  <si>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</si>
  <si>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</si>
  <si>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</si>
  <si>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</si>
  <si>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</si>
  <si>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</si>
  <si>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</si>
  <si>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</si>
  <si>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</si>
  <si>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</si>
  <si>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</si>
  <si>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</si>
  <si>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</si>
  <si>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</si>
  <si>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</si>
  <si>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</si>
  <si>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</si>
  <si>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</si>
  <si>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</si>
  <si>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</si>
  <si>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</si>
  <si>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</si>
  <si>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</si>
  <si>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</si>
  <si>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</si>
  <si>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</si>
  <si>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</si>
  <si>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</si>
  <si>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</si>
  <si>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</si>
  <si>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</si>
  <si>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</si>
  <si>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</si>
  <si>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</si>
  <si>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</si>
  <si>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</si>
  <si>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</si>
  <si>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</si>
  <si>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</si>
  <si>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</si>
  <si>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</si>
  <si>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</si>
  <si>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</si>
  <si>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</si>
  <si>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</si>
  <si>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</si>
  <si>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</si>
  <si>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</si>
  <si>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</si>
  <si>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</si>
  <si>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</si>
  <si>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</si>
  <si>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</si>
  <si>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</si>
  <si>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</si>
  <si>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</si>
  <si>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</si>
  <si>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</si>
  <si>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</si>
  <si>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</si>
  <si>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</si>
  <si>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</si>
  <si>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</si>
  <si>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</si>
  <si>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</si>
  <si>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</si>
  <si>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</si>
  <si>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</si>
  <si>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</si>
  <si>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</si>
  <si>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</si>
  <si>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</si>
  <si>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</si>
  <si>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</si>
  <si>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</si>
  <si>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</si>
  <si>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</si>
  <si>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</si>
  <si>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</si>
  <si>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</si>
  <si>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</si>
  <si>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</si>
  <si>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</si>
  <si>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</si>
  <si>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</si>
  <si>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</si>
  <si>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</si>
  <si>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</si>
  <si>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</si>
  <si>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</si>
  <si>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</si>
  <si>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</si>
  <si>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</si>
  <si>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</si>
  <si>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</si>
  <si>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</si>
  <si>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</si>
  <si>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</si>
  <si>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</si>
  <si>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</si>
  <si>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</si>
  <si>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</si>
  <si>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</si>
  <si>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</si>
  <si>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</si>
  <si>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</si>
  <si>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</si>
  <si>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</si>
  <si>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</si>
  <si>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</si>
  <si>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</si>
  <si>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</si>
  <si>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</si>
  <si>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</si>
  <si>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</si>
  <si>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</si>
  <si>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</si>
  <si>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</si>
  <si>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</si>
  <si>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</si>
  <si>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</si>
  <si>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</si>
  <si>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</si>
  <si>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</si>
  <si>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</si>
  <si>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</si>
  <si>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</si>
  <si>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</si>
  <si>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</si>
  <si>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</si>
  <si>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</si>
  <si>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</si>
  <si>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</si>
  <si>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</si>
  <si>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</si>
  <si>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</si>
  <si>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</si>
  <si>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</si>
  <si>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</si>
  <si>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</si>
  <si>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</si>
  <si>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</si>
  <si>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</si>
  <si>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</si>
  <si>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</si>
  <si>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</si>
  <si>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</si>
  <si>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</si>
  <si>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</si>
  <si>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</si>
  <si>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</si>
  <si>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</si>
  <si>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</si>
  <si>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</si>
  <si>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</si>
  <si>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</si>
  <si>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</si>
  <si>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</si>
  <si>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</si>
  <si>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</si>
  <si>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</si>
  <si>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</si>
  <si>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</si>
  <si>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</si>
  <si>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</si>
  <si>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</si>
  <si>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</si>
  <si>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</si>
  <si>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</si>
  <si>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</si>
  <si>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</si>
  <si>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</si>
  <si>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</si>
  <si>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</si>
  <si>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</si>
  <si>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</si>
  <si>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</si>
  <si>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</si>
  <si>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</si>
  <si>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</si>
  <si>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</si>
  <si>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</si>
  <si>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</si>
  <si>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</si>
  <si>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</si>
  <si>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</si>
  <si>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</si>
  <si>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</si>
  <si>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</si>
  <si>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</si>
  <si>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</si>
  <si>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</si>
  <si>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</si>
  <si>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</si>
  <si>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</si>
  <si>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</si>
  <si>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</si>
  <si>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</si>
  <si>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</si>
  <si>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</si>
  <si>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</si>
  <si>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</si>
  <si>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</si>
  <si>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</si>
  <si>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</si>
  <si>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</si>
  <si>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</si>
  <si>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</si>
  <si>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</si>
  <si>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</si>
  <si>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</si>
  <si>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</si>
  <si>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</si>
  <si>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</si>
  <si>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</si>
  <si>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</si>
  <si>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</si>
  <si>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</si>
  <si>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</si>
  <si>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</si>
  <si>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</si>
  <si>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</si>
  <si>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</si>
  <si>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</si>
  <si>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</si>
  <si>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</si>
  <si>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</si>
  <si>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</si>
  <si>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</si>
  <si>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</si>
  <si>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</si>
  <si>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</si>
  <si>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</si>
  <si>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</si>
  <si>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</si>
  <si>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</si>
  <si>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</si>
  <si>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</si>
  <si>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</si>
  <si>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</si>
  <si>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</si>
  <si>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</si>
  <si>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</si>
  <si>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</si>
  <si>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</si>
  <si>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</si>
  <si>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</si>
  <si>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</si>
  <si>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</si>
  <si>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</si>
  <si>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</si>
  <si>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</si>
  <si>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</si>
  <si>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</si>
  <si>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</si>
  <si>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</si>
  <si>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</si>
  <si>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</si>
  <si>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</si>
  <si>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</si>
  <si>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</si>
  <si>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</si>
  <si>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</si>
  <si>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</si>
  <si>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</si>
  <si>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</si>
  <si>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</si>
  <si>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</si>
  <si>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</si>
  <si>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</si>
  <si>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</si>
  <si>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</si>
  <si>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</si>
  <si>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</si>
  <si>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</si>
  <si>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</si>
  <si>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</si>
  <si>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</si>
  <si>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</si>
  <si>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</si>
  <si>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</si>
  <si>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</si>
  <si>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</si>
  <si>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</si>
  <si>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</si>
  <si>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</si>
  <si>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</si>
  <si>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</si>
  <si>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</si>
  <si>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</si>
  <si>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</si>
  <si>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</si>
  <si>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</si>
  <si>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</si>
  <si>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</si>
  <si>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</si>
  <si>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</si>
  <si>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</si>
  <si>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</si>
  <si>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</si>
  <si>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</si>
  <si>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</si>
  <si>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</si>
  <si>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</si>
  <si>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</si>
  <si>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</si>
  <si>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</si>
  <si>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</si>
  <si>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</si>
  <si>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</si>
  <si>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</si>
  <si>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</si>
  <si>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</si>
  <si>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</si>
  <si>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</si>
  <si>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</si>
  <si>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</si>
  <si>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</si>
  <si>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</si>
  <si>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</si>
  <si>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</si>
  <si>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</si>
  <si>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</si>
  <si>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</si>
  <si>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</si>
  <si>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</si>
  <si>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</si>
  <si>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</si>
  <si>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</si>
  <si>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</si>
  <si>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</si>
  <si>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</si>
  <si>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</si>
  <si>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</si>
  <si>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</si>
  <si>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</si>
  <si>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</si>
  <si>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</si>
  <si>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</si>
  <si>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</si>
  <si>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</si>
  <si>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</si>
  <si>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</si>
  <si>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</si>
  <si>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</si>
  <si>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</si>
  <si>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</si>
  <si>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</si>
  <si>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</si>
  <si>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</si>
  <si>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</si>
  <si>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</si>
  <si>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</si>
  <si>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</si>
  <si>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</si>
  <si>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</si>
  <si>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</si>
  <si>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</si>
  <si>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</si>
  <si>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</si>
  <si>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</si>
  <si>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</si>
  <si>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</si>
  <si>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</si>
  <si>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</si>
  <si>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</si>
  <si>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</si>
  <si>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</si>
  <si>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</si>
  <si>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</si>
  <si>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</si>
  <si>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</si>
  <si>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</si>
  <si>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</si>
  <si>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</si>
  <si>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</si>
  <si>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</si>
  <si>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</si>
  <si>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</si>
  <si>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</si>
  <si>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</si>
  <si>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</si>
  <si>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</si>
  <si>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</si>
  <si>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</si>
  <si>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</si>
  <si>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</si>
  <si>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</si>
  <si>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</si>
  <si>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</si>
  <si>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</si>
  <si>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</si>
  <si>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</si>
  <si>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</si>
  <si>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</si>
  <si>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</si>
  <si>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</si>
  <si>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</si>
  <si>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</si>
  <si>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</si>
  <si>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</si>
  <si>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</si>
  <si>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</si>
  <si>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</si>
  <si>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</si>
  <si>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</si>
  <si>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</si>
  <si>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</si>
  <si>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</si>
  <si>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</si>
  <si>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</si>
  <si>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</si>
  <si>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</si>
  <si>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</si>
  <si>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</si>
  <si>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</si>
  <si>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</si>
  <si>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</si>
  <si>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</si>
  <si>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</si>
  <si>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</si>
  <si>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</si>
  <si>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</si>
  <si>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</si>
  <si>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</si>
  <si>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</si>
  <si>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</si>
  <si>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</si>
  <si>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</si>
  <si>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</si>
  <si>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</si>
  <si>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</si>
  <si>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</si>
  <si>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</si>
  <si>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</si>
  <si>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</si>
  <si>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</si>
  <si>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</si>
  <si>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</si>
  <si>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</si>
  <si>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</si>
  <si>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</si>
  <si>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</si>
  <si>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</si>
  <si>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</si>
  <si>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</si>
  <si>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</si>
  <si>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</si>
  <si>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</si>
  <si>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</si>
  <si>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</si>
  <si>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</si>
  <si>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</si>
  <si>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</si>
  <si>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</si>
  <si>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</si>
  <si>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</si>
  <si>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</si>
  <si>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</si>
  <si>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</si>
  <si>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</si>
  <si>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</si>
  <si>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</si>
  <si>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</si>
  <si>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</si>
  <si>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</si>
  <si>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</si>
  <si>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</si>
  <si>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</si>
  <si>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</si>
  <si>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</si>
  <si>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</si>
  <si>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</si>
  <si>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</si>
  <si>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</si>
  <si>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</si>
  <si>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</si>
  <si>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</si>
  <si>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</si>
  <si>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</si>
  <si>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</si>
  <si>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</si>
  <si>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</si>
  <si>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</si>
  <si>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</si>
  <si>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</si>
  <si>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</si>
  <si>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</si>
  <si>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</si>
  <si>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</si>
  <si>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</si>
  <si>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</si>
  <si>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</si>
  <si>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</si>
  <si>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</si>
  <si>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</si>
  <si>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</si>
  <si>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</si>
  <si>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</si>
  <si>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</si>
  <si>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</si>
  <si>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</si>
  <si>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</si>
  <si>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</si>
  <si>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</si>
  <si>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</si>
  <si>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</si>
  <si>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</si>
  <si>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</si>
  <si>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</si>
  <si>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</si>
  <si>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</si>
  <si>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</si>
  <si>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</si>
  <si>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</si>
  <si>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</si>
  <si>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</si>
  <si>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</si>
  <si>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</si>
  <si>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</si>
  <si>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</si>
  <si>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</si>
  <si>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</si>
  <si>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</si>
  <si>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</si>
  <si>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</si>
  <si>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</si>
  <si>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</si>
  <si>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</si>
  <si>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</si>
  <si>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</si>
  <si>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</si>
  <si>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</si>
  <si>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</si>
  <si>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</si>
  <si>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</si>
  <si>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</si>
  <si>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</si>
  <si>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</si>
  <si>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</si>
  <si>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</si>
  <si>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</si>
  <si>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</si>
  <si>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</si>
  <si>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</si>
  <si>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</si>
  <si>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</si>
  <si>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</si>
  <si>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</si>
  <si>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</si>
  <si>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</si>
  <si>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</si>
  <si>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</si>
  <si>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</si>
  <si>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</si>
  <si>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</si>
  <si>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</si>
  <si>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</si>
  <si>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</si>
  <si>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</si>
  <si>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</si>
  <si>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</si>
  <si>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</si>
  <si>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</si>
  <si>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</si>
  <si>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</si>
  <si>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</si>
  <si>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</si>
  <si>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</si>
  <si>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</si>
  <si>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</si>
  <si>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</si>
  <si>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</si>
  <si>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</si>
  <si>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</si>
  <si>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</si>
  <si>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</si>
  <si>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</si>
  <si>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</si>
  <si>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</si>
  <si>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</si>
  <si>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</si>
  <si>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</si>
  <si>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</si>
  <si>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</si>
  <si>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</si>
  <si>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</si>
  <si>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</si>
  <si>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</si>
  <si>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</si>
  <si>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</si>
  <si>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</si>
  <si>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</si>
  <si>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</si>
  <si>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</si>
  <si>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</si>
  <si>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</si>
  <si>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</si>
  <si>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</si>
  <si>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</si>
  <si>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</si>
  <si>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</si>
  <si>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</si>
  <si>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</si>
  <si>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</si>
  <si>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</si>
  <si>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</si>
  <si>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</si>
  <si>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</si>
  <si>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</si>
  <si>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</si>
  <si>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</si>
  <si>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</si>
  <si>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</si>
  <si>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</si>
  <si>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</si>
  <si>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</si>
  <si>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</si>
  <si>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</si>
  <si>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</si>
  <si>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</si>
  <si>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</si>
  <si>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</si>
  <si>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</si>
  <si>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</si>
  <si>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</si>
  <si>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</si>
  <si>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</si>
  <si>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</si>
  <si>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</si>
  <si>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</si>
  <si>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</si>
  <si>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</si>
  <si>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</si>
  <si>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</si>
  <si>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</si>
  <si>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</si>
  <si>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</si>
  <si>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</si>
  <si>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</si>
  <si>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</si>
  <si>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</si>
  <si>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</si>
  <si>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</si>
  <si>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</si>
  <si>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</si>
  <si>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</si>
  <si>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</si>
  <si>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</si>
  <si>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</si>
  <si>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</si>
  <si>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</si>
  <si>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</si>
  <si>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</si>
  <si>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</si>
  <si>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</si>
  <si>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</si>
  <si>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</si>
  <si>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</si>
  <si>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</si>
  <si>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</si>
  <si>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</si>
  <si>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</si>
  <si>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</si>
  <si>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</si>
  <si>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</si>
  <si>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</si>
  <si>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</si>
  <si>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</si>
  <si>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</si>
  <si>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</si>
  <si>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</si>
  <si>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</si>
  <si>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</si>
  <si>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</si>
  <si>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</si>
  <si>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</si>
  <si>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</si>
  <si>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</si>
  <si>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</si>
  <si>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</si>
  <si>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</si>
  <si>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</si>
  <si>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</si>
  <si>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</si>
  <si>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</si>
  <si>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</si>
  <si>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</si>
  <si>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</si>
  <si>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</si>
  <si>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</si>
  <si>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</si>
  <si>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</si>
  <si>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</si>
  <si>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</si>
  <si>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</si>
  <si>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</si>
  <si>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</si>
  <si>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</si>
  <si>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</si>
  <si>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</si>
  <si>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</si>
  <si>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</si>
  <si>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</si>
  <si>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</si>
  <si>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</si>
  <si>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</si>
  <si>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</si>
  <si>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</si>
  <si>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</si>
  <si>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</si>
  <si>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</si>
  <si>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</si>
  <si>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</si>
  <si>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</si>
  <si>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</si>
  <si>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</si>
  <si>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</si>
  <si>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</si>
  <si>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</si>
  <si>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</si>
  <si>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</si>
  <si>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</si>
  <si>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</si>
  <si>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</si>
  <si>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</si>
  <si>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</si>
  <si>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</si>
  <si>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</si>
  <si>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</si>
  <si>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</si>
  <si>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</si>
  <si>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</si>
  <si>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</si>
  <si>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</si>
  <si>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</si>
  <si>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</si>
  <si>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</si>
  <si>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</si>
  <si>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</si>
  <si>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</si>
  <si>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</si>
  <si>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</si>
  <si>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</si>
  <si>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</si>
  <si>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</si>
  <si>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</si>
  <si>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</si>
  <si>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</si>
  <si>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</si>
  <si>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</si>
  <si>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</si>
  <si>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</si>
  <si>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</si>
  <si>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</si>
  <si>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</si>
  <si>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</si>
  <si>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</si>
  <si>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</si>
  <si>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</si>
  <si>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</si>
  <si>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</si>
  <si>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</si>
  <si>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</si>
  <si>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</si>
  <si>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</si>
  <si>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</si>
  <si>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</si>
  <si>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</si>
  <si>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</si>
  <si>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</si>
  <si>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</si>
  <si>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</si>
  <si>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</si>
  <si>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</si>
  <si>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</si>
  <si>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</si>
  <si>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</si>
  <si>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</si>
  <si>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</si>
  <si>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</si>
  <si>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</si>
  <si>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</si>
  <si>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</si>
  <si>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</si>
  <si>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</si>
  <si>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</si>
  <si>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</si>
  <si>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</si>
  <si>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</si>
  <si>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</si>
  <si>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</si>
  <si>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</si>
  <si>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</si>
  <si>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</si>
  <si>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</si>
  <si>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</si>
  <si>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</si>
  <si>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</si>
  <si>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</si>
  <si>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</si>
  <si>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</si>
  <si>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</si>
  <si>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</si>
  <si>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</si>
  <si>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</si>
  <si>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</si>
  <si>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</si>
  <si>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</si>
  <si>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</si>
  <si>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</si>
  <si>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</si>
  <si>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</si>
  <si>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</si>
  <si>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</si>
  <si>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</si>
  <si>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</si>
  <si>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</si>
  <si>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</si>
  <si>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</si>
  <si>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</si>
  <si>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</si>
  <si>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</si>
  <si>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</si>
  <si>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</si>
  <si>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</si>
  <si>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</si>
  <si>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</si>
  <si>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</si>
  <si>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</si>
  <si>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</si>
  <si>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</si>
  <si>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</si>
  <si>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</si>
  <si>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</si>
  <si>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</si>
  <si>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</si>
  <si>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</si>
  <si>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</si>
  <si>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</si>
  <si>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</si>
  <si>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</si>
  <si>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</si>
  <si>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</si>
  <si>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</si>
  <si>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</si>
  <si>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</si>
  <si>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</si>
  <si>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</si>
  <si>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</si>
  <si>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</si>
  <si>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</si>
  <si>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</si>
  <si>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</si>
  <si>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</si>
  <si>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</si>
  <si>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</si>
  <si>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</si>
  <si>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</si>
  <si>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</si>
  <si>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</si>
  <si>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</si>
  <si>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</si>
  <si>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</si>
  <si>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</si>
  <si>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</si>
  <si>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</si>
  <si>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</si>
  <si>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</si>
  <si>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</si>
  <si>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</si>
  <si>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</si>
  <si>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</si>
  <si>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</si>
  <si>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</si>
  <si>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</si>
  <si>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</si>
  <si>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</si>
  <si>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</si>
  <si>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</si>
  <si>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</si>
  <si>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</si>
  <si>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</si>
  <si>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</si>
  <si>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</si>
  <si>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</si>
  <si>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</si>
  <si>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</si>
  <si>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</si>
  <si>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</si>
  <si>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</si>
  <si>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</si>
  <si>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</si>
  <si>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</si>
  <si>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</si>
  <si>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</si>
  <si>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</si>
  <si>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</si>
  <si>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</si>
  <si>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</si>
  <si>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</si>
  <si>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</si>
  <si>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</si>
  <si>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</si>
  <si>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</si>
  <si>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</si>
  <si>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</si>
  <si>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</si>
  <si>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</si>
  <si>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</si>
  <si>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</si>
  <si>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</si>
  <si>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</si>
  <si>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</si>
  <si>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</si>
  <si>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</si>
  <si>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</si>
  <si>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</si>
  <si>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</si>
  <si>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</si>
  <si>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</si>
  <si>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</si>
  <si>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</si>
  <si>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</si>
  <si>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</si>
  <si>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</si>
  <si>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</si>
  <si>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</si>
  <si>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</si>
  <si>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</si>
  <si>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</si>
  <si>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</si>
  <si>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</si>
  <si>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</si>
  <si>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</si>
  <si>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</si>
  <si>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</si>
  <si>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</si>
  <si>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</si>
  <si>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</si>
  <si>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</si>
  <si>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</si>
  <si>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</si>
  <si>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</si>
  <si>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</si>
  <si>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</si>
  <si>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</si>
  <si>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</si>
  <si>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</si>
  <si>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</si>
  <si>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</si>
  <si>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</si>
  <si>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</si>
  <si>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</si>
  <si>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</si>
  <si>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</si>
  <si>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</si>
  <si>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</si>
  <si>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</si>
  <si>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</si>
  <si>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</si>
  <si>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</si>
  <si>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</si>
  <si>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</si>
  <si>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</si>
  <si>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</si>
  <si>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</si>
  <si>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</si>
  <si>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</si>
  <si>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</si>
  <si>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</si>
  <si>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</si>
  <si>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</si>
  <si>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</si>
  <si>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</si>
  <si>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</si>
  <si>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</si>
  <si>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</si>
  <si>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</si>
  <si>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</si>
  <si>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</si>
  <si>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</si>
  <si>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</si>
  <si>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</si>
  <si>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</si>
  <si>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</si>
  <si>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</si>
  <si>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</si>
  <si>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</si>
  <si>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</si>
  <si>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</si>
  <si>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</si>
  <si>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</si>
  <si>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</si>
  <si>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</si>
  <si>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</si>
  <si>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</si>
  <si>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</si>
  <si>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</si>
  <si>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</si>
  <si>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</si>
  <si>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</si>
  <si>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</si>
  <si>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</si>
  <si>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</si>
  <si>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</si>
  <si>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</si>
  <si>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</si>
  <si>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</si>
  <si>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</si>
  <si>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</si>
  <si>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</si>
  <si>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</si>
  <si>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</si>
  <si>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</si>
  <si>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</si>
  <si>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</si>
  <si>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</si>
  <si>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</si>
  <si>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</si>
  <si>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</si>
  <si>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</si>
  <si>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</si>
  <si>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</si>
  <si>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</si>
  <si>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</si>
  <si>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</si>
  <si>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</si>
  <si>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</si>
  <si>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</si>
  <si>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</si>
  <si>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</si>
  <si>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</si>
  <si>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</si>
  <si>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</si>
  <si>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</si>
  <si>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</si>
  <si>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</si>
  <si>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</si>
  <si>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</si>
  <si>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</si>
  <si>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</si>
  <si>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</si>
  <si>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</si>
  <si>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</si>
  <si>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</si>
  <si>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</si>
  <si>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</si>
  <si>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</si>
  <si>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</si>
  <si>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</si>
  <si>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</si>
  <si>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</si>
  <si>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</si>
  <si>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</si>
  <si>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</si>
  <si>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</si>
  <si>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</si>
  <si>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</si>
  <si>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</si>
  <si>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</si>
  <si>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</si>
  <si>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</si>
  <si>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</si>
  <si>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</si>
  <si>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</si>
  <si>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</si>
  <si>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</si>
  <si>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</si>
  <si>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</si>
  <si>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</si>
  <si>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</si>
  <si>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</si>
  <si>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</si>
  <si>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</si>
  <si>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</si>
  <si>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</si>
  <si>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</si>
  <si>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</si>
  <si>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</si>
  <si>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</si>
  <si>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</si>
  <si>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</si>
  <si>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</si>
  <si>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</si>
  <si>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</si>
  <si>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</si>
  <si>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</si>
  <si>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</si>
  <si>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</si>
  <si>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</si>
  <si>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</si>
  <si>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</si>
  <si>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</si>
  <si>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</si>
  <si>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</si>
  <si>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</si>
  <si>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</si>
  <si>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</si>
  <si>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</si>
  <si>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</si>
  <si>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</si>
  <si>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</si>
  <si>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</si>
  <si>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</si>
  <si>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</si>
  <si>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</si>
  <si>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</si>
  <si>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</si>
  <si>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</si>
  <si>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</si>
  <si>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</si>
  <si>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</si>
  <si>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</si>
  <si>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</si>
  <si>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</si>
  <si>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</si>
  <si>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</si>
  <si>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</si>
  <si>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</si>
  <si>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</si>
  <si>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</si>
  <si>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</si>
  <si>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</si>
  <si>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</si>
  <si>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</si>
  <si>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</si>
  <si>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</si>
  <si>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</si>
  <si>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</si>
  <si>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</si>
  <si>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</si>
  <si>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</si>
  <si>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</si>
  <si>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</si>
  <si>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</si>
  <si>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</si>
  <si>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</si>
  <si>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</si>
  <si>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</si>
  <si>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</si>
  <si>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</si>
  <si>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</si>
  <si>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</si>
  <si>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</si>
  <si>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</si>
  <si>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</si>
  <si>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</si>
  <si>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</si>
  <si>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</si>
  <si>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</si>
  <si>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</si>
  <si>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</si>
  <si>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</si>
  <si>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</si>
  <si>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</si>
  <si>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</si>
  <si>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</si>
  <si>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</si>
  <si>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</si>
  <si>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</si>
  <si>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</si>
  <si>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</si>
  <si>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</si>
  <si>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</si>
  <si>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</si>
  <si>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</si>
  <si>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</si>
  <si>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</si>
  <si>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</si>
  <si>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</si>
  <si>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</si>
  <si>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</si>
  <si>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</si>
  <si>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</si>
  <si>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</si>
  <si>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</si>
  <si>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</si>
  <si>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</si>
  <si>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</si>
  <si>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</si>
  <si>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</si>
  <si>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</si>
  <si>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</si>
  <si>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</si>
  <si>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</si>
  <si>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</si>
  <si>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</si>
  <si>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</si>
  <si>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</si>
  <si>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</si>
  <si>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</si>
  <si>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</si>
  <si>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</si>
  <si>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</si>
  <si>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</si>
  <si>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</si>
  <si>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</si>
  <si>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</si>
  <si>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</si>
  <si>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</si>
  <si>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</si>
  <si>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</si>
  <si>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</si>
  <si>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</si>
  <si>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</si>
  <si>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</si>
  <si>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</si>
  <si>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</si>
  <si>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</si>
  <si>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</si>
  <si>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</si>
  <si>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</si>
  <si>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</si>
  <si>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</si>
  <si>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</si>
  <si>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</si>
  <si>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</si>
  <si>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</si>
  <si>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</si>
  <si>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</si>
  <si>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</si>
  <si>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</si>
  <si>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</si>
  <si>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</si>
  <si>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</si>
  <si>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</si>
  <si>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</si>
  <si>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</si>
  <si>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</si>
  <si>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</si>
  <si>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</si>
  <si>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</si>
  <si>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</si>
  <si>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</si>
  <si>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</si>
  <si>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</si>
  <si>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</si>
  <si>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</si>
  <si>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</si>
  <si>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</si>
  <si>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</si>
  <si>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</si>
  <si>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</si>
  <si>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</si>
  <si>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</si>
  <si>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</si>
  <si>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</si>
  <si>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</si>
  <si>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</si>
  <si>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</si>
  <si>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</si>
  <si>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</si>
  <si>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</si>
  <si>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</si>
  <si>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</si>
  <si>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</si>
  <si>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</si>
  <si>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</si>
  <si>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</si>
  <si>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</si>
  <si>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</si>
  <si>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</si>
  <si>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</si>
  <si>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</si>
  <si>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</si>
  <si>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</si>
  <si>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</si>
  <si>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</si>
  <si>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</si>
  <si>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</si>
  <si>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</si>
  <si>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</si>
  <si>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</si>
  <si>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</si>
  <si>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</si>
  <si>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</si>
  <si>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</si>
  <si>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</si>
  <si>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</si>
  <si>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</si>
  <si>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</si>
  <si>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</si>
  <si>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</si>
  <si>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</si>
  <si>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</si>
  <si>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</si>
  <si>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</si>
  <si>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</si>
  <si>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</si>
  <si>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</si>
  <si>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</si>
  <si>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</si>
  <si>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</si>
  <si>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</si>
  <si>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</si>
  <si>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</si>
  <si>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</si>
  <si>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</si>
  <si>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</si>
  <si>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</si>
  <si>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</si>
  <si>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</si>
  <si>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</si>
  <si>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</si>
  <si>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</si>
  <si>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</si>
  <si>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</si>
  <si>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</si>
  <si>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</si>
  <si>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</si>
  <si>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</si>
  <si>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</si>
  <si>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</si>
  <si>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</si>
  <si>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</si>
  <si>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</si>
  <si>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</si>
  <si>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</si>
  <si>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</si>
  <si>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</si>
  <si>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</si>
  <si>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</si>
  <si>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</si>
  <si>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</si>
  <si>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</si>
  <si>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</si>
  <si>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</si>
  <si>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</si>
  <si>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</si>
  <si>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</si>
  <si>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</si>
  <si>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</si>
  <si>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</si>
  <si>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</si>
  <si>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</si>
  <si>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</si>
  <si>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</si>
  <si>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</si>
  <si>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</si>
  <si>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</si>
  <si>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</si>
  <si>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</si>
  <si>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</si>
  <si>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</si>
  <si>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</si>
  <si>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</si>
  <si>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</si>
  <si>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</si>
  <si>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</si>
  <si>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</si>
  <si>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</si>
  <si>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</si>
  <si>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</si>
  <si>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</si>
  <si>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</si>
  <si>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</si>
  <si>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</si>
  <si>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</si>
  <si>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</si>
  <si>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</si>
  <si>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</si>
  <si>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</si>
  <si>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</si>
  <si>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</si>
  <si>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</si>
  <si>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</si>
  <si>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</si>
  <si>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</si>
  <si>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</si>
  <si>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</si>
  <si>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</si>
  <si>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</si>
  <si>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</si>
  <si>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</si>
  <si>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</si>
  <si>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</si>
  <si>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</si>
  <si>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</si>
  <si>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</si>
  <si>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</si>
  <si>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</si>
  <si>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</si>
  <si>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</si>
  <si>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</si>
  <si>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</si>
  <si>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</si>
  <si>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</si>
  <si>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</si>
  <si>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</si>
  <si>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</si>
  <si>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</si>
  <si>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</si>
  <si>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</si>
  <si>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</si>
  <si>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</si>
  <si>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</si>
  <si>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</si>
  <si>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</si>
  <si>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</si>
  <si>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</si>
  <si>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</si>
  <si>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</si>
  <si>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</si>
  <si>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</si>
  <si>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</si>
  <si>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</si>
  <si>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</si>
  <si>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</si>
  <si>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</si>
  <si>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</si>
  <si>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</si>
  <si>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</si>
  <si>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</si>
  <si>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</si>
  <si>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</si>
  <si>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</si>
  <si>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</si>
  <si>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</si>
  <si>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</si>
  <si>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</si>
  <si>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</si>
  <si>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</si>
  <si>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</si>
  <si>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</si>
  <si>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</si>
  <si>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</si>
  <si>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</si>
  <si>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</si>
  <si>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</si>
  <si>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</si>
  <si>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</si>
  <si>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</si>
  <si>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</si>
  <si>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</si>
  <si>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</si>
  <si>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</si>
  <si>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</si>
  <si>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</si>
  <si>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</si>
  <si>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</si>
  <si>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</si>
  <si>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</si>
  <si>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</si>
  <si>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</si>
  <si>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</si>
  <si>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</si>
  <si>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</si>
  <si>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</si>
  <si>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</si>
  <si>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</si>
  <si>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</si>
  <si>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</si>
  <si>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</si>
  <si>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</si>
  <si>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</si>
  <si>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</si>
  <si>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</si>
  <si>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</si>
  <si>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</si>
  <si>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</si>
  <si>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</si>
  <si>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</si>
  <si>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</si>
  <si>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</si>
  <si>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</si>
  <si>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</si>
  <si>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</si>
  <si>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</si>
  <si>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</si>
  <si>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</si>
  <si>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</si>
  <si>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</si>
  <si>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</si>
  <si>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</si>
  <si>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</si>
  <si>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</si>
  <si>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</si>
  <si>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</si>
  <si>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</si>
  <si>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</si>
  <si>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</si>
  <si>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</si>
  <si>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</si>
  <si>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</si>
  <si>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</si>
  <si>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</si>
  <si>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</si>
  <si>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</si>
  <si>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</si>
  <si>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</si>
  <si>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</si>
  <si>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</si>
  <si>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</si>
  <si>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</si>
  <si>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</si>
  <si>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</si>
  <si>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</si>
  <si>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</si>
  <si>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</si>
  <si>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</si>
  <si>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</si>
  <si>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</si>
  <si>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</si>
  <si>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</si>
  <si>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</si>
  <si>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</si>
  <si>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</si>
  <si>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</si>
  <si>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</si>
  <si>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</si>
  <si>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</si>
  <si>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</si>
  <si>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</si>
  <si>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</si>
  <si>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</si>
  <si>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</si>
  <si>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</si>
  <si>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</si>
  <si>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</si>
  <si>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</si>
  <si>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</si>
  <si>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</si>
  <si>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</si>
  <si>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</si>
  <si>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</si>
  <si>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</si>
  <si>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</si>
  <si>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</si>
  <si>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</si>
  <si>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</si>
  <si>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</si>
  <si>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</si>
  <si>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</si>
  <si>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</si>
  <si>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</si>
  <si>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</si>
  <si>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</si>
  <si>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</si>
  <si>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</si>
  <si>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</si>
  <si>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</si>
  <si>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</si>
  <si>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</si>
  <si>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</si>
  <si>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</si>
  <si>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</si>
  <si>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</si>
  <si>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</si>
  <si>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</si>
  <si>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</si>
  <si>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</si>
  <si>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</si>
  <si>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</si>
  <si>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</si>
  <si>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</si>
  <si>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</si>
  <si>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</si>
  <si>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</si>
  <si>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</si>
  <si>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</si>
  <si>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</si>
  <si>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</si>
  <si>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</si>
  <si>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</si>
  <si>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</si>
  <si>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</si>
  <si>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</si>
  <si>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</si>
  <si>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</si>
  <si>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</si>
  <si>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</si>
  <si>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</si>
  <si>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</si>
  <si>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</si>
  <si>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</si>
  <si>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</si>
  <si>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</si>
  <si>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</si>
  <si>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</si>
  <si>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</si>
  <si>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</si>
  <si>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</si>
  <si>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</si>
  <si>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</si>
  <si>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</si>
  <si>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</si>
  <si>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</si>
  <si>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</si>
  <si>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</si>
  <si>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</si>
  <si>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</si>
  <si>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</si>
  <si>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</si>
  <si>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</si>
  <si>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</si>
  <si>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</si>
  <si>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</si>
  <si>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</si>
  <si>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</si>
  <si>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</si>
  <si>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</si>
  <si>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</si>
  <si>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</si>
  <si>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</si>
  <si>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</si>
  <si>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</si>
  <si>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</si>
  <si>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</si>
  <si>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</si>
  <si>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</si>
  <si>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</si>
  <si>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</si>
  <si>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</si>
  <si>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</si>
  <si>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</si>
  <si>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</si>
  <si>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</si>
  <si>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</si>
  <si>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</si>
  <si>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</si>
  <si>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</si>
  <si>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</si>
  <si>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</si>
  <si>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</si>
  <si>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</si>
  <si>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</si>
  <si>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</si>
  <si>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</si>
  <si>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</si>
  <si>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</si>
  <si>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</si>
  <si>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</si>
  <si>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</si>
  <si>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</si>
  <si>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</si>
  <si>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</si>
  <si>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</si>
  <si>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</si>
  <si>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</si>
  <si>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</si>
  <si>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</si>
  <si>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</si>
  <si>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</si>
  <si>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</si>
  <si>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</si>
  <si>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</si>
  <si>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</si>
  <si>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</si>
  <si>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</si>
  <si>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</si>
  <si>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</si>
  <si>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</si>
  <si>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</si>
  <si>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</si>
  <si>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</si>
  <si>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</si>
  <si>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</si>
  <si>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</si>
  <si>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</si>
  <si>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</si>
  <si>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</si>
  <si>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</si>
  <si>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</si>
  <si>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</si>
  <si>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</si>
  <si>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</si>
  <si>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</si>
  <si>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</si>
  <si>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</si>
  <si>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</si>
  <si>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</si>
  <si>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</si>
  <si>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</si>
  <si>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</si>
  <si>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</si>
  <si>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</si>
  <si>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</si>
  <si>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</si>
  <si>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</si>
  <si>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</si>
  <si>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</si>
  <si>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</si>
  <si>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</si>
  <si>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</si>
  <si>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</si>
  <si>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</si>
  <si>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</si>
  <si>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</si>
  <si>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</si>
  <si>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</si>
  <si>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</si>
  <si>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</si>
  <si>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</si>
  <si>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</si>
  <si>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</si>
  <si>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</si>
  <si>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</si>
  <si>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</si>
  <si>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</si>
  <si>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</si>
  <si>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</si>
  <si>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</si>
  <si>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</si>
  <si>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</si>
  <si>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</si>
  <si>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</si>
  <si>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</si>
  <si>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</si>
  <si>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</si>
  <si>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</si>
  <si>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</si>
  <si>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</si>
  <si>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</si>
  <si>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</si>
  <si>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</si>
  <si>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</si>
  <si>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</si>
  <si>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</si>
  <si>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</si>
  <si>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</si>
  <si>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</si>
  <si>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</si>
  <si>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</si>
  <si>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</si>
  <si>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</si>
  <si>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</si>
  <si>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</si>
  <si>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</si>
  <si>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</si>
  <si>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</si>
  <si>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</si>
  <si>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</si>
  <si>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</si>
  <si>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</si>
  <si>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</si>
  <si>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</si>
  <si>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</si>
  <si>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</si>
  <si>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</si>
  <si>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</si>
  <si>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</si>
  <si>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</si>
  <si>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</si>
  <si>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</si>
  <si>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</si>
  <si>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</si>
  <si>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</si>
  <si>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</si>
  <si>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</si>
  <si>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</si>
  <si>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</si>
  <si>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</si>
  <si>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</si>
  <si>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</si>
  <si>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</si>
  <si>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</si>
  <si>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</si>
  <si>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</si>
  <si>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</si>
  <si>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</si>
  <si>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</si>
  <si>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</si>
  <si>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</si>
  <si>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</si>
  <si>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</si>
  <si>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</si>
  <si>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</si>
  <si>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</si>
  <si>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</si>
  <si>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</si>
  <si>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</si>
  <si>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</si>
  <si>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</si>
  <si>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</si>
  <si>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</si>
  <si>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</si>
  <si>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</si>
  <si>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</si>
  <si>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</si>
  <si>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</si>
  <si>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</si>
  <si>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</si>
  <si>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</si>
  <si>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</si>
  <si>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</si>
  <si>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</si>
  <si>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</si>
  <si>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</si>
  <si>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</si>
  <si>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</si>
  <si>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</si>
  <si>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</si>
  <si>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</si>
  <si>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</si>
  <si>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</si>
  <si>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</si>
  <si>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</si>
  <si>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</si>
  <si>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</si>
  <si>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</si>
  <si>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</si>
  <si>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</si>
  <si>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</si>
  <si>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</si>
  <si>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</si>
  <si>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</si>
  <si>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</si>
  <si>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</si>
  <si>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</si>
  <si>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</si>
  <si>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</si>
  <si>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</si>
  <si>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</si>
  <si>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</si>
  <si>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</si>
  <si>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</si>
  <si>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</si>
  <si>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</si>
  <si>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</si>
  <si>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</si>
  <si>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</si>
  <si>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</si>
  <si>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</si>
  <si>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</si>
  <si>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</si>
  <si>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</si>
  <si>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</si>
  <si>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</si>
  <si>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</si>
  <si>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</si>
  <si>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</si>
  <si>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</si>
  <si>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</si>
  <si>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</si>
  <si>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</si>
  <si>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</si>
  <si>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</si>
  <si>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</si>
  <si>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</si>
  <si>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</si>
  <si>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</si>
  <si>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</si>
  <si>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</si>
  <si>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</si>
  <si>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</si>
  <si>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</si>
  <si>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</si>
  <si>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</si>
  <si>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</si>
  <si>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</si>
  <si>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</si>
  <si>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</si>
  <si>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</si>
  <si>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</si>
  <si>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</si>
  <si>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</si>
  <si>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</si>
  <si>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</si>
  <si>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</si>
  <si>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</si>
  <si>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</si>
  <si>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</si>
  <si>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</si>
  <si>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</si>
  <si>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</si>
  <si>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</si>
  <si>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</si>
  <si>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</si>
  <si>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</si>
  <si>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</si>
  <si>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</si>
  <si>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</si>
  <si>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</si>
  <si>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</si>
  <si>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</si>
  <si>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</si>
  <si>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</si>
  <si>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</si>
  <si>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</si>
  <si>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</si>
  <si>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</si>
  <si>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</si>
  <si>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</si>
  <si>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</si>
  <si>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</si>
  <si>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</si>
  <si>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</si>
  <si>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</si>
  <si>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</si>
  <si>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</si>
  <si>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</si>
  <si>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</si>
  <si>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</si>
  <si>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</si>
  <si>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</si>
  <si>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</si>
  <si>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</si>
  <si>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</si>
  <si>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</si>
  <si>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</si>
  <si>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</si>
  <si>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</si>
  <si>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</si>
  <si>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</si>
  <si>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</si>
  <si>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</si>
  <si>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</si>
  <si>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</si>
  <si>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</si>
  <si>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</si>
  <si>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</si>
  <si>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</si>
  <si>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</si>
  <si>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</si>
  <si>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</si>
  <si>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</si>
  <si>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</si>
  <si>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</si>
  <si>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</si>
  <si>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</si>
  <si>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</si>
  <si>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</si>
  <si>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</si>
  <si>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</si>
  <si>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</si>
  <si>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</si>
  <si>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</si>
  <si>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</si>
  <si>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</si>
  <si>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</si>
  <si>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</si>
  <si>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</si>
  <si>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</si>
  <si>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</si>
  <si>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</si>
  <si>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</si>
  <si>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</si>
  <si>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</si>
  <si>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</si>
  <si>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</si>
  <si>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</si>
  <si>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</si>
  <si>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</si>
  <si>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</si>
  <si>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</si>
  <si>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</si>
  <si>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</si>
  <si>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</si>
  <si>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</si>
  <si>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</si>
  <si>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</si>
  <si>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</si>
  <si>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</si>
  <si>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</si>
  <si>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</si>
  <si>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</si>
  <si>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</si>
  <si>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</si>
  <si>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</si>
  <si>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</si>
  <si>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</si>
  <si>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</si>
  <si>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</si>
  <si>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</si>
  <si>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</si>
  <si>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</si>
  <si>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</si>
  <si>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</si>
  <si>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</si>
  <si>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</si>
  <si>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</si>
  <si>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</si>
  <si>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</si>
  <si>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</si>
  <si>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</si>
  <si>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</si>
  <si>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</si>
  <si>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</si>
  <si>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</si>
  <si>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</si>
  <si>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</si>
  <si>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</si>
  <si>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</si>
  <si>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</si>
  <si>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</si>
  <si>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</si>
  <si>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</si>
  <si>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</si>
  <si>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</si>
  <si>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</si>
  <si>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</si>
  <si>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</si>
  <si>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</si>
  <si>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</si>
  <si>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</si>
  <si>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</si>
  <si>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</si>
  <si>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</si>
  <si>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</si>
  <si>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</si>
  <si>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</si>
  <si>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</si>
  <si>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</si>
  <si>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</si>
  <si>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</si>
  <si>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</si>
  <si>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</si>
  <si>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</si>
  <si>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</si>
  <si>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</si>
  <si>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</si>
  <si>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</si>
  <si>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</si>
  <si>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</si>
  <si>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</si>
  <si>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</si>
  <si>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</si>
  <si>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</si>
  <si>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</si>
  <si>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</si>
  <si>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</si>
  <si>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</si>
  <si>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</si>
  <si>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</si>
  <si>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</si>
  <si>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</si>
  <si>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</si>
  <si>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</si>
  <si>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</si>
  <si>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</si>
  <si>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</si>
  <si>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</si>
  <si>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</si>
  <si>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</si>
  <si>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</si>
  <si>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</si>
  <si>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</si>
  <si>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</si>
  <si>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</si>
  <si>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</si>
  <si>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</si>
  <si>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</si>
  <si>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</si>
  <si>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</si>
  <si>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</si>
  <si>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</si>
  <si>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</si>
  <si>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</si>
  <si>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</si>
  <si>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</si>
  <si>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</si>
  <si>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</si>
  <si>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</si>
  <si>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</si>
  <si>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</si>
  <si>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</si>
  <si>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</si>
  <si>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</si>
  <si>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</si>
  <si>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</si>
  <si>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</si>
  <si>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</si>
  <si>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</si>
  <si>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</si>
  <si>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</si>
  <si>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</si>
  <si>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</si>
  <si>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</si>
  <si>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</si>
  <si>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</si>
  <si>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</si>
  <si>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</si>
  <si>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</si>
  <si>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</si>
  <si>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</si>
  <si>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</si>
  <si>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</si>
  <si>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</si>
  <si>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</si>
  <si>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</si>
  <si>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</si>
  <si>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</si>
  <si>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</si>
  <si>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</si>
  <si>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</si>
  <si>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</si>
  <si>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</si>
  <si>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</si>
  <si>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</si>
  <si>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</si>
  <si>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</si>
  <si>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</si>
  <si>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</si>
  <si>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</si>
  <si>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</si>
  <si>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</si>
  <si>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</si>
  <si>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</si>
  <si>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</si>
  <si>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</si>
  <si>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</si>
  <si>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</si>
  <si>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</si>
  <si>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</si>
  <si>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</si>
  <si>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</si>
  <si>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</si>
  <si>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</si>
  <si>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</si>
  <si>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</si>
  <si>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</si>
  <si>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</si>
  <si>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</si>
  <si>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</si>
  <si>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</si>
  <si>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</si>
  <si>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</si>
  <si>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</si>
  <si>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</si>
  <si>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</si>
  <si>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</si>
  <si>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</si>
  <si>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</si>
  <si>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</si>
  <si>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</si>
  <si>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</si>
  <si>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</si>
  <si>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</si>
  <si>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</si>
  <si>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</si>
  <si>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</si>
  <si>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</si>
  <si>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</si>
  <si>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</si>
  <si>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</si>
  <si>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</si>
  <si>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</si>
  <si>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</si>
  <si>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</si>
  <si>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</si>
  <si>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</si>
  <si>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</si>
  <si>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</si>
  <si>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</si>
  <si>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</si>
  <si>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</si>
  <si>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</si>
  <si>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</si>
  <si>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</si>
  <si>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</si>
  <si>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</si>
  <si>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</si>
  <si>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</si>
  <si>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</si>
  <si>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</si>
  <si>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</si>
  <si>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</si>
  <si>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</si>
  <si>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</si>
  <si>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</si>
  <si>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</si>
  <si>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</si>
  <si>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</si>
  <si>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</si>
  <si>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</si>
  <si>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</si>
  <si>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</si>
  <si>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</si>
  <si>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</si>
  <si>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</si>
  <si>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</si>
  <si>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</si>
  <si>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</si>
  <si>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</si>
  <si>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</si>
  <si>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</si>
  <si>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</si>
  <si>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</si>
  <si>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</si>
  <si>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</si>
  <si>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</si>
  <si>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</si>
  <si>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</si>
  <si>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</si>
  <si>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</si>
  <si>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</si>
  <si>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</si>
  <si>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</si>
  <si>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</si>
  <si>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</si>
  <si>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</si>
  <si>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</si>
  <si>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</si>
  <si>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</si>
  <si>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</si>
  <si>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</si>
  <si>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</si>
  <si>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</si>
  <si>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</si>
  <si>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</si>
  <si>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</si>
  <si>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</si>
  <si>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</si>
  <si>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</si>
  <si>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</si>
  <si>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</si>
  <si>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</si>
  <si>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</si>
  <si>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</si>
  <si>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</si>
  <si>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</si>
  <si>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</si>
  <si>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</si>
  <si>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</si>
  <si>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</si>
  <si>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</si>
  <si>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</si>
  <si>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</si>
  <si>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</si>
  <si>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</si>
  <si>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</si>
  <si>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</si>
  <si>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</si>
  <si>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</si>
  <si>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</si>
  <si>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</si>
  <si>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</si>
  <si>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</si>
  <si>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</si>
  <si>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</si>
  <si>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</si>
  <si>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</si>
  <si>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</si>
  <si>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</si>
  <si>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</si>
  <si>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</si>
  <si>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</si>
  <si>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</si>
  <si>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</si>
  <si>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</si>
  <si>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</si>
  <si>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</si>
  <si>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</si>
  <si>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</si>
  <si>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</si>
  <si>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</si>
  <si>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</si>
  <si>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</si>
  <si>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</si>
  <si>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</si>
  <si>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</si>
  <si>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</si>
  <si>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</si>
  <si>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</si>
  <si>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</si>
  <si>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</si>
  <si>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</si>
  <si>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</si>
  <si>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</si>
  <si>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</si>
  <si>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</si>
  <si>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</si>
  <si>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</si>
  <si>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</si>
  <si>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</si>
  <si>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</si>
  <si>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</si>
  <si>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</si>
  <si>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</si>
  <si>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</si>
  <si>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</si>
  <si>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</si>
  <si>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</si>
  <si>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</si>
  <si>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</si>
  <si>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</si>
  <si>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</si>
  <si>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</si>
  <si>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</si>
  <si>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</si>
  <si>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</si>
  <si>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</si>
  <si>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</si>
  <si>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</si>
  <si>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</si>
  <si>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</si>
  <si>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</si>
  <si>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</si>
  <si>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</si>
  <si>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</si>
  <si>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</si>
  <si>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</si>
  <si>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</si>
  <si>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</si>
  <si>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</si>
  <si>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</si>
  <si>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</si>
  <si>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</si>
  <si>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</si>
  <si>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</si>
  <si>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</si>
  <si>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</si>
  <si>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</si>
  <si>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</si>
  <si>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</si>
  <si>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</si>
  <si>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</si>
  <si>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</si>
  <si>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</si>
  <si>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</si>
  <si>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</si>
  <si>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</si>
  <si>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</si>
  <si>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</si>
  <si>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</si>
  <si>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</si>
  <si>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</si>
  <si>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</si>
  <si>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</si>
  <si>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</si>
  <si>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</si>
  <si>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</si>
  <si>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</si>
  <si>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</si>
  <si>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</si>
  <si>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</si>
  <si>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</si>
  <si>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</si>
  <si>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</si>
  <si>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</si>
  <si>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</si>
  <si>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</si>
  <si>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</si>
  <si>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</si>
  <si>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</si>
  <si>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</si>
  <si>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</si>
  <si>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</si>
  <si>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</si>
  <si>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</si>
  <si>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</si>
  <si>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</si>
  <si>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</si>
  <si>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</si>
  <si>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</si>
  <si>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</si>
  <si>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</si>
  <si>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</si>
  <si>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</si>
  <si>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</si>
  <si>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</si>
  <si>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</si>
  <si>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</si>
  <si>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</si>
  <si>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</si>
  <si>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</si>
  <si>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</si>
  <si>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</si>
  <si>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</si>
  <si>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</si>
  <si>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</si>
  <si>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</si>
  <si>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</si>
  <si>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</si>
  <si>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</si>
  <si>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</si>
  <si>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</si>
  <si>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</si>
  <si>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</si>
  <si>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</si>
  <si>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</si>
  <si>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</si>
  <si>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</si>
  <si>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</si>
  <si>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</si>
  <si>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</si>
  <si>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</si>
  <si>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</si>
  <si>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</si>
  <si>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</si>
  <si>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</si>
  <si>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</si>
  <si>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</si>
  <si>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</si>
  <si>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</si>
  <si>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</si>
  <si>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</si>
  <si>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</si>
  <si>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</si>
  <si>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</si>
  <si>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</si>
  <si>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</si>
  <si>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</si>
  <si>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</si>
  <si>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</si>
  <si>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</si>
  <si>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</si>
  <si>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</si>
  <si>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</si>
  <si>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</si>
  <si>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</si>
  <si>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</si>
  <si>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</si>
  <si>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</si>
  <si>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</si>
  <si>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</si>
  <si>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</si>
  <si>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</si>
  <si>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</si>
  <si>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</si>
  <si>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</si>
  <si>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</si>
  <si>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</si>
  <si>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</si>
  <si>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</si>
  <si>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</si>
  <si>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</si>
  <si>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</si>
  <si>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</si>
  <si>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</si>
  <si>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</si>
  <si>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</si>
  <si>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</si>
  <si>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</si>
  <si>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</si>
  <si>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</si>
  <si>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</si>
  <si>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</si>
  <si>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</si>
  <si>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</si>
  <si>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</si>
  <si>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</si>
  <si>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</si>
  <si>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</si>
  <si>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</si>
  <si>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</si>
  <si>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</si>
  <si>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</si>
  <si>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</si>
  <si>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</si>
  <si>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</si>
  <si>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</si>
  <si>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</si>
  <si>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</si>
  <si>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</si>
  <si>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</si>
  <si>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</si>
  <si>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</si>
  <si>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</si>
  <si>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</si>
  <si>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</si>
  <si>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</si>
  <si>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</si>
  <si>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</si>
  <si>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</si>
  <si>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</si>
  <si>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</si>
  <si>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</si>
  <si>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</si>
  <si>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</si>
  <si>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</si>
  <si>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</si>
  <si>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</si>
  <si>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</si>
  <si>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</si>
  <si>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</si>
  <si>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</si>
  <si>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</si>
  <si>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</si>
  <si>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</si>
  <si>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</si>
  <si>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</si>
  <si>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</si>
  <si>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</si>
  <si>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</si>
  <si>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</si>
  <si>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</si>
  <si>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</si>
  <si>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</si>
  <si>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</si>
  <si>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</si>
  <si>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</si>
  <si>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</si>
  <si>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</si>
  <si>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</si>
  <si>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</si>
  <si>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</si>
  <si>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</si>
  <si>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</si>
  <si>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</si>
  <si>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</si>
  <si>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</si>
  <si>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</si>
  <si>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</si>
  <si>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</si>
  <si>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</si>
  <si>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</si>
  <si>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</si>
  <si>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</si>
  <si>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</si>
  <si>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</si>
  <si>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</si>
  <si>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</si>
  <si>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</si>
  <si>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</si>
  <si>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</si>
  <si>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</si>
  <si>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</si>
  <si>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</si>
  <si>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</si>
  <si>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</si>
  <si>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</si>
  <si>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</si>
  <si>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</si>
  <si>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</si>
  <si>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</si>
  <si>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</si>
  <si>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</si>
  <si>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</si>
  <si>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</si>
  <si>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</si>
  <si>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</si>
  <si>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</si>
  <si>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</si>
  <si>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</si>
  <si>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</si>
  <si>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</si>
  <si>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</si>
  <si>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</si>
  <si>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</si>
  <si>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</si>
  <si>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</si>
  <si>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</si>
  <si>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</si>
  <si>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</si>
  <si>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</si>
  <si>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</si>
  <si>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</si>
  <si>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</si>
  <si>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</si>
  <si>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</si>
  <si>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</si>
  <si>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</si>
  <si>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</si>
  <si>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</si>
  <si>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</si>
  <si>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</si>
  <si>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</si>
  <si>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</si>
  <si>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</si>
  <si>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</si>
  <si>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</si>
  <si>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</si>
  <si>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</si>
  <si>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</si>
  <si>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</si>
  <si>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</si>
  <si>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</si>
  <si>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</si>
  <si>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</si>
  <si>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</si>
  <si>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</si>
  <si>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</si>
  <si>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</si>
  <si>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</si>
  <si>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</si>
  <si>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</si>
  <si>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</si>
  <si>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</si>
  <si>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</si>
  <si>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</si>
  <si>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</si>
  <si>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</si>
  <si>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</si>
  <si>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</si>
  <si>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</si>
  <si>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</si>
  <si>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</si>
  <si>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</si>
  <si>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</si>
  <si>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</si>
  <si>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</si>
  <si>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</si>
  <si>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</si>
  <si>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</si>
  <si>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</si>
  <si>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</si>
  <si>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</si>
  <si>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</si>
  <si>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</si>
  <si>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</si>
  <si>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</si>
  <si>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</si>
  <si>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</si>
  <si>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</si>
  <si>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</si>
  <si>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</si>
  <si>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</si>
  <si>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</si>
  <si>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</si>
  <si>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</si>
  <si>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</si>
  <si>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</si>
  <si>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</si>
  <si>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</si>
  <si>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</si>
  <si>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</si>
  <si>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</si>
  <si>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</si>
  <si>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</si>
  <si>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</si>
  <si>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</si>
  <si>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</si>
  <si>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</si>
  <si>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</si>
  <si>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</si>
  <si>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</si>
  <si>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</si>
  <si>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</si>
  <si>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</si>
  <si>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</si>
  <si>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</si>
  <si>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</si>
  <si>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</si>
  <si>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</si>
  <si>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</si>
  <si>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</si>
  <si>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</si>
  <si>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</si>
  <si>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</si>
  <si>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</si>
  <si>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</si>
  <si>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</si>
  <si>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</si>
  <si>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</si>
  <si>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</si>
  <si>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</si>
  <si>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</si>
  <si>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</si>
  <si>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</si>
  <si>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</si>
  <si>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</si>
  <si>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</si>
  <si>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</si>
  <si>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</si>
  <si>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</si>
  <si>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</si>
  <si>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</si>
  <si>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</si>
  <si>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</si>
  <si>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</si>
  <si>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</si>
  <si>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</si>
  <si>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</si>
  <si>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</si>
  <si>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</si>
  <si>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</si>
  <si>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</si>
  <si>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</si>
  <si>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</si>
  <si>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</si>
  <si>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</si>
  <si>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</si>
  <si>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</si>
  <si>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</si>
  <si>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</si>
  <si>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</si>
  <si>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</si>
  <si>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</si>
  <si>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</si>
  <si>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</si>
  <si>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</si>
  <si>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</si>
  <si>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</si>
  <si>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</si>
  <si>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</si>
  <si>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</si>
  <si>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</si>
  <si>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</si>
  <si>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</si>
  <si>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</si>
  <si>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</si>
  <si>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</si>
  <si>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</si>
  <si>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</si>
  <si>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</si>
  <si>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</si>
  <si>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</si>
  <si>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</si>
  <si>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</si>
  <si>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</si>
  <si>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</si>
  <si>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</si>
  <si>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</si>
  <si>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</si>
  <si>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</si>
  <si>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</si>
  <si>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</si>
  <si>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</si>
  <si>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</si>
  <si>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</si>
  <si>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</si>
  <si>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</si>
  <si>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</si>
  <si>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</si>
  <si>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</si>
  <si>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</si>
  <si>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</si>
  <si>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</si>
  <si>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</si>
  <si>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</si>
  <si>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</si>
  <si>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</si>
  <si>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</si>
  <si>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</si>
  <si>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</si>
  <si>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</si>
  <si>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</si>
  <si>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</si>
  <si>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</si>
  <si>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</si>
  <si>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</si>
  <si>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</si>
  <si>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</si>
  <si>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</si>
  <si>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</si>
  <si>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</si>
  <si>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</si>
  <si>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</si>
  <si>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</si>
  <si>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</si>
  <si>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</si>
  <si>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</si>
  <si>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</si>
  <si>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</si>
  <si>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</si>
  <si>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</si>
  <si>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</si>
  <si>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</si>
  <si>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</si>
  <si>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</si>
  <si>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</si>
  <si>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</si>
  <si>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</si>
  <si>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</si>
  <si>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</si>
  <si>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</si>
  <si>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</si>
  <si>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</si>
  <si>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</si>
  <si>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</si>
  <si>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</si>
  <si>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</si>
  <si>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</si>
  <si>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</si>
  <si>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</si>
  <si>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</si>
  <si>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</si>
  <si>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</si>
  <si>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</si>
  <si>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</si>
  <si>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</si>
  <si>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</si>
  <si>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</si>
  <si>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</si>
  <si>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</si>
  <si>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</si>
  <si>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</si>
  <si>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</si>
  <si>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</si>
  <si>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</si>
  <si>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</si>
  <si>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</si>
  <si>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</si>
  <si>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</si>
  <si>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</si>
  <si>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</si>
  <si>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</si>
  <si>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</si>
  <si>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</si>
  <si>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</si>
  <si>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</si>
  <si>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</si>
  <si>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</si>
  <si>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</si>
  <si>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</si>
  <si>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</si>
  <si>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</si>
  <si>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</si>
  <si>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</si>
  <si>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</si>
  <si>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</si>
  <si>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</si>
  <si>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</si>
  <si>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</si>
  <si>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</si>
  <si>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</si>
  <si>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</si>
  <si>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</si>
  <si>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</si>
  <si>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</si>
  <si>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</si>
  <si>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</si>
  <si>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</si>
  <si>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</si>
  <si>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</si>
  <si>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</si>
  <si>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</si>
  <si>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</si>
  <si>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</si>
  <si>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</si>
  <si>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</si>
  <si>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</si>
  <si>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</si>
  <si>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</si>
  <si>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</si>
  <si>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</si>
  <si>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</si>
  <si>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</si>
  <si>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</si>
  <si>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</si>
  <si>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</si>
  <si>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</si>
  <si>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</si>
  <si>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</si>
  <si>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</si>
  <si>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</si>
  <si>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</si>
  <si>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</si>
  <si>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</si>
  <si>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</si>
  <si>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</si>
  <si>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</si>
  <si>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</si>
  <si>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</si>
  <si>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</si>
  <si>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</si>
  <si>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</si>
  <si>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</si>
  <si>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</si>
  <si>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</si>
  <si>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</si>
  <si>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</si>
  <si>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</si>
  <si>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</si>
  <si>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</si>
  <si>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</si>
  <si>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</si>
  <si>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</si>
  <si>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</si>
  <si>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</si>
  <si>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</si>
  <si>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</si>
  <si>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</si>
  <si>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</si>
  <si>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</si>
  <si>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</si>
  <si>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</si>
  <si>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</si>
  <si>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</si>
  <si>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</si>
  <si>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</si>
  <si>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</si>
  <si>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</si>
  <si>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</si>
  <si>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</si>
  <si>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</si>
  <si>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</si>
  <si>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</si>
  <si>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</si>
  <si>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</si>
  <si>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</si>
  <si>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</si>
  <si>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</si>
  <si>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</si>
  <si>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</si>
  <si>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</si>
  <si>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</si>
  <si>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</si>
  <si>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</si>
  <si>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</si>
  <si>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</si>
  <si>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</si>
  <si>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</si>
  <si>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</si>
  <si>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</si>
  <si>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</si>
  <si>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</si>
  <si>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</si>
  <si>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</si>
  <si>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</si>
  <si>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</si>
  <si>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</si>
  <si>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</si>
  <si>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</si>
  <si>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</si>
  <si>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</si>
  <si>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</si>
  <si>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</si>
  <si>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</si>
  <si>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</si>
  <si>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</si>
  <si>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</si>
  <si>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</si>
  <si>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</si>
  <si>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</si>
  <si>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</si>
  <si>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</si>
  <si>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</si>
  <si>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</si>
  <si>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</si>
  <si>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</si>
  <si>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</si>
  <si>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</si>
  <si>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</si>
  <si>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</si>
  <si>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</si>
  <si>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</si>
  <si>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</si>
  <si>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</si>
  <si>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</si>
  <si>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</si>
  <si>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</si>
  <si>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</si>
  <si>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</si>
  <si>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</si>
  <si>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</si>
  <si>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</si>
  <si>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</si>
  <si>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</si>
  <si>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</si>
  <si>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</si>
  <si>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</si>
  <si>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</si>
  <si>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</si>
  <si>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</si>
  <si>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</si>
  <si>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</si>
  <si>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</si>
  <si>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</si>
  <si>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</si>
  <si>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</si>
  <si>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</si>
  <si>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</si>
  <si>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</si>
  <si>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</si>
  <si>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</si>
  <si>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</si>
  <si>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</si>
  <si>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</si>
  <si>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</si>
  <si>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</si>
  <si>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</si>
  <si>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</si>
  <si>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</si>
  <si>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</si>
  <si>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</si>
  <si>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</si>
  <si>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</si>
  <si>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</si>
  <si>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</si>
  <si>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</si>
  <si>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</si>
  <si>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</si>
  <si>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</si>
  <si>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</si>
  <si>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</si>
  <si>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</si>
  <si>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</si>
  <si>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</si>
  <si>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</si>
  <si>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</si>
  <si>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</si>
  <si>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</si>
  <si>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</si>
  <si>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</si>
  <si>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</si>
  <si>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</si>
  <si>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</si>
  <si>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</si>
  <si>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</si>
  <si>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</si>
  <si>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</si>
  <si>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</si>
  <si>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</si>
  <si>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</si>
  <si>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</si>
  <si>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</si>
  <si>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</si>
  <si>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</si>
  <si>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</si>
  <si>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</si>
  <si>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</si>
  <si>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</si>
  <si>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</si>
  <si>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</si>
  <si>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</si>
  <si>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</si>
  <si>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</si>
  <si>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</si>
  <si>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</si>
  <si>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</si>
  <si>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</si>
  <si>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</si>
  <si>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</si>
  <si>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</si>
  <si>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</si>
  <si>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</si>
  <si>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</si>
  <si>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</si>
  <si>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</si>
  <si>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</si>
  <si>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</si>
  <si>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</si>
  <si>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</si>
  <si>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</si>
  <si>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</si>
  <si>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</si>
  <si>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</si>
  <si>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</si>
  <si>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</si>
  <si>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</si>
  <si>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</si>
  <si>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</si>
  <si>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</si>
  <si>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</si>
  <si>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</si>
  <si>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</si>
  <si>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</si>
  <si>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</si>
  <si>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</si>
  <si>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</si>
  <si>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</si>
  <si>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</si>
  <si>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</si>
  <si>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</si>
  <si>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</si>
  <si>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</si>
  <si>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</si>
  <si>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</si>
  <si>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</si>
  <si>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</si>
  <si>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</si>
  <si>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</si>
  <si>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</si>
  <si>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</si>
  <si>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</si>
  <si>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</si>
  <si>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</si>
  <si>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</si>
  <si>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</si>
  <si>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</si>
  <si>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</si>
  <si>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</si>
  <si>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</si>
  <si>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</si>
  <si>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</si>
  <si>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</si>
  <si>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</si>
  <si>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</si>
  <si>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</si>
  <si>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</si>
  <si>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</si>
  <si>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</si>
  <si>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</si>
  <si>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</si>
  <si>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</si>
  <si>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</si>
  <si>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</si>
  <si>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</si>
  <si>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</si>
  <si>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</si>
  <si>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</si>
  <si>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</si>
  <si>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</si>
  <si>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</si>
  <si>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</si>
  <si>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</si>
  <si>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</si>
  <si>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</si>
  <si>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</si>
  <si>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</si>
  <si>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</si>
  <si>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</si>
  <si>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</si>
  <si>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</si>
  <si>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</si>
  <si>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</si>
  <si>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</si>
  <si>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</si>
  <si>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</si>
  <si>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</si>
  <si>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</si>
  <si>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</si>
  <si>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</si>
  <si>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</si>
  <si>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</si>
  <si>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</si>
  <si>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</si>
  <si>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</si>
  <si>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</si>
  <si>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</si>
  <si>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</si>
  <si>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</si>
  <si>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</si>
  <si>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</si>
  <si>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</si>
  <si>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</si>
  <si>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</si>
  <si>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</si>
  <si>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</si>
  <si>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</si>
  <si>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</si>
  <si>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</si>
  <si>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</si>
  <si>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</si>
  <si>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</si>
  <si>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</si>
  <si>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</si>
  <si>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</si>
  <si>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</si>
  <si>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</si>
  <si>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</si>
  <si>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</si>
  <si>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</si>
  <si>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</si>
  <si>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</si>
  <si>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</si>
  <si>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</si>
  <si>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</si>
  <si>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</si>
  <si>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</si>
  <si>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</si>
  <si>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</si>
  <si>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</si>
  <si>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</si>
  <si>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</si>
  <si>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</si>
  <si>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</si>
  <si>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</si>
  <si>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</si>
  <si>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</si>
  <si>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</si>
  <si>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</si>
  <si>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</si>
  <si>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</si>
  <si>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</si>
  <si>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</si>
  <si>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</si>
  <si>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</si>
  <si>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</si>
  <si>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</si>
  <si>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</si>
  <si>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</si>
  <si>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</si>
  <si>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</si>
  <si>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</si>
  <si>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</si>
  <si>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</si>
  <si>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</si>
  <si>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</si>
  <si>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</si>
  <si>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</si>
  <si>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</si>
  <si>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</si>
  <si>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</si>
  <si>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</si>
  <si>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</si>
  <si>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</si>
  <si>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</si>
  <si>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</si>
  <si>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</si>
  <si>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</si>
  <si>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</si>
  <si>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</si>
  <si>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</si>
  <si>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</si>
  <si>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</si>
  <si>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</si>
  <si>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</si>
  <si>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</si>
  <si>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</si>
  <si>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</si>
  <si>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</si>
  <si>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</si>
  <si>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</si>
  <si>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</si>
  <si>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</si>
  <si>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</si>
  <si>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</si>
  <si>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</si>
  <si>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</si>
  <si>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</si>
  <si>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</si>
  <si>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</si>
  <si>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</si>
  <si>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</si>
  <si>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</si>
  <si>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</si>
  <si>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</si>
  <si>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</si>
  <si>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</si>
  <si>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</si>
  <si>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</si>
  <si>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</si>
  <si>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</si>
  <si>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</si>
  <si>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</si>
  <si>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</si>
  <si>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</si>
  <si>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</si>
  <si>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</si>
  <si>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</si>
  <si>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</si>
  <si>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</si>
  <si>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</si>
  <si>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</si>
  <si>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</si>
  <si>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</si>
  <si>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</si>
  <si>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</si>
  <si>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</si>
  <si>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</si>
  <si>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</si>
  <si>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</si>
  <si>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</si>
  <si>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</si>
  <si>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</si>
  <si>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</si>
  <si>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</si>
  <si>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</si>
  <si>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</si>
  <si>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</si>
  <si>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</si>
  <si>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</si>
  <si>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</si>
  <si>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</si>
  <si>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</si>
  <si>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</si>
  <si>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</si>
  <si>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</si>
  <si>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</si>
  <si>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</si>
  <si>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</si>
  <si>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</si>
  <si>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</si>
  <si>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</si>
  <si>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</si>
  <si>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</si>
  <si>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</si>
  <si>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</si>
  <si>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</si>
  <si>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</si>
  <si>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</si>
  <si>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</si>
  <si>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</si>
  <si>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</si>
  <si>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</si>
  <si>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</si>
  <si>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</si>
  <si>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</si>
  <si>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</si>
  <si>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</si>
  <si>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</si>
  <si>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</si>
  <si>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</si>
  <si>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</si>
  <si>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</si>
  <si>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</si>
  <si>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</si>
  <si>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</si>
  <si>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</si>
  <si>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</si>
  <si>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</si>
  <si>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</si>
  <si>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</si>
  <si>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</si>
  <si>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</si>
  <si>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</si>
  <si>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</si>
  <si>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</si>
  <si>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</si>
  <si>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</si>
  <si>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</si>
  <si>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</si>
  <si>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</si>
  <si>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</si>
  <si>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</si>
  <si>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</si>
  <si>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</si>
  <si>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</si>
  <si>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</si>
  <si>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</si>
  <si>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</si>
  <si>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</si>
  <si>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</si>
  <si>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</si>
  <si>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</si>
  <si>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</si>
  <si>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</si>
  <si>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</si>
  <si>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</si>
  <si>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</si>
  <si>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</si>
  <si>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</si>
  <si>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</si>
  <si>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</si>
  <si>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</si>
  <si>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</si>
  <si>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</si>
  <si>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</si>
  <si>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</si>
  <si>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</si>
  <si>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</si>
  <si>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</si>
  <si>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</si>
  <si>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</si>
  <si>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</si>
  <si>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</si>
  <si>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</si>
  <si>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</si>
  <si>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</si>
  <si>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</si>
  <si>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</si>
  <si>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</si>
  <si>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</si>
  <si>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</si>
  <si>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</si>
  <si>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</si>
  <si>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</si>
  <si>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</si>
  <si>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</si>
  <si>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</si>
  <si>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</si>
  <si>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</si>
  <si>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</si>
  <si>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</si>
  <si>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</si>
  <si>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</si>
  <si>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</si>
  <si>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</si>
  <si>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</si>
  <si>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</si>
  <si>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</si>
  <si>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</si>
  <si>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</si>
  <si>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</si>
  <si>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</si>
  <si>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</si>
  <si>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</si>
  <si>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</si>
  <si>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</si>
  <si>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</si>
  <si>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</si>
  <si>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</si>
  <si>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</si>
  <si>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</si>
  <si>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</si>
  <si>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</si>
  <si>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</si>
  <si>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</si>
  <si>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</si>
  <si>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</si>
  <si>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</si>
  <si>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</si>
  <si>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</si>
  <si>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</si>
  <si>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</si>
  <si>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</si>
  <si>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</si>
  <si>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</si>
  <si>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</si>
  <si>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</si>
  <si>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</si>
  <si>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</si>
  <si>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</si>
  <si>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</si>
  <si>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</si>
  <si>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</si>
  <si>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</si>
  <si>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</si>
  <si>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</si>
  <si>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</si>
  <si>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</si>
  <si>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</si>
  <si>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</si>
  <si>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</si>
  <si>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</si>
  <si>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</si>
  <si>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</si>
  <si>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</si>
  <si>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</si>
  <si>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</si>
  <si>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</si>
  <si>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</si>
  <si>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</si>
  <si>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</si>
  <si>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</si>
  <si>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</si>
  <si>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</si>
  <si>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</si>
  <si>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</si>
  <si>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</si>
  <si>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</si>
  <si>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</si>
  <si>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</si>
  <si>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</si>
  <si>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</si>
  <si>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</si>
  <si>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</si>
  <si>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</si>
  <si>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</si>
  <si>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</si>
  <si>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</si>
  <si>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</si>
  <si>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</si>
  <si>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</si>
  <si>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</si>
  <si>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</si>
  <si>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</si>
  <si>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</si>
  <si>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</si>
  <si>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</si>
  <si>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</si>
  <si>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</si>
  <si>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</si>
  <si>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</si>
  <si>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</si>
  <si>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</si>
  <si>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</si>
  <si>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</si>
  <si>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</si>
  <si>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</si>
  <si>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</si>
  <si>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</si>
  <si>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</si>
  <si>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</si>
  <si>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</si>
  <si>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</si>
  <si>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</si>
  <si>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</si>
  <si>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</si>
  <si>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</si>
  <si>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</si>
  <si>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</si>
  <si>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</si>
  <si>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</si>
  <si>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</si>
  <si>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</si>
  <si>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</si>
  <si>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</si>
  <si>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</si>
  <si>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</si>
  <si>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</si>
  <si>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</si>
  <si>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</si>
  <si>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</si>
  <si>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</si>
  <si>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</si>
  <si>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</si>
  <si>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</si>
  <si>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</si>
  <si>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</si>
  <si>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</si>
  <si>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</si>
  <si>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</si>
  <si>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</si>
  <si>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</si>
  <si>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</si>
  <si>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</si>
  <si>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</si>
  <si>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</si>
  <si>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</si>
  <si>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</si>
  <si>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</si>
  <si>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</si>
  <si>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</si>
  <si>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</si>
  <si>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</si>
  <si>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</si>
  <si>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</si>
  <si>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</si>
  <si>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</si>
  <si>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</si>
  <si>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</si>
  <si>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</si>
  <si>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</si>
  <si>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</si>
  <si>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</si>
  <si>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</si>
  <si>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</si>
  <si>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</si>
  <si>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</si>
  <si>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</si>
  <si>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</si>
  <si>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</si>
  <si>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</si>
  <si>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</si>
  <si>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</si>
  <si>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</si>
  <si>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</si>
  <si>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</si>
  <si>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</si>
  <si>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</si>
  <si>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</si>
  <si>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</si>
  <si>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</si>
  <si>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</si>
  <si>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</si>
  <si>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</si>
  <si>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</si>
  <si>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</si>
  <si>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</si>
  <si>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</si>
  <si>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</si>
  <si>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</si>
  <si>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</si>
  <si>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</si>
  <si>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</si>
  <si>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</si>
  <si>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</si>
  <si>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</si>
  <si>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</si>
  <si>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</si>
  <si>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</si>
  <si>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</si>
  <si>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</si>
  <si>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</si>
  <si>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</si>
  <si>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</si>
  <si>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</si>
  <si>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</si>
  <si>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</si>
  <si>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</si>
  <si>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</si>
  <si>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</si>
  <si>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</si>
  <si>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</si>
  <si>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</si>
  <si>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</si>
  <si>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</si>
  <si>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</si>
  <si>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</si>
  <si>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</si>
  <si>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</si>
  <si>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</si>
  <si>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</si>
  <si>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</si>
  <si>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</si>
  <si>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</si>
  <si>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</si>
  <si>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</si>
  <si>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</si>
  <si>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</si>
  <si>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</si>
  <si>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</si>
  <si>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</si>
  <si>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</si>
  <si>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</si>
  <si>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</si>
  <si>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</si>
  <si>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</si>
  <si>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</si>
  <si>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</si>
  <si>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</si>
  <si>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</si>
  <si>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</si>
  <si>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</si>
  <si>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</si>
  <si>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</si>
  <si>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</si>
  <si>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</si>
  <si>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</si>
  <si>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</si>
  <si>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</si>
  <si>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</si>
  <si>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</si>
  <si>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</si>
  <si>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</si>
  <si>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</si>
  <si>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</si>
  <si>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</si>
  <si>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</si>
  <si>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</si>
  <si>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</si>
  <si>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</si>
  <si>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</si>
  <si>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</si>
  <si>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</si>
  <si>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</si>
  <si>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</si>
  <si>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</si>
  <si>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</si>
  <si>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</si>
  <si>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</si>
  <si>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</si>
  <si>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</si>
  <si>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</si>
  <si>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</si>
  <si>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</si>
  <si>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</si>
  <si>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</si>
  <si>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</si>
  <si>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</si>
  <si>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</si>
  <si>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</si>
  <si>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</si>
  <si>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</si>
  <si>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</si>
  <si>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</si>
  <si>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</si>
  <si>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</si>
  <si>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</si>
  <si>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</si>
  <si>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</si>
  <si>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</si>
  <si>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</si>
  <si>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</si>
  <si>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</si>
  <si>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</si>
  <si>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</si>
  <si>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</si>
  <si>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</si>
  <si>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</si>
  <si>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</si>
  <si>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</si>
  <si>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</si>
  <si>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</si>
  <si>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</si>
  <si>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</si>
  <si>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</si>
  <si>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</si>
  <si>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</si>
  <si>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</si>
  <si>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</si>
  <si>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</si>
  <si>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</si>
  <si>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</si>
  <si>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</si>
  <si>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</si>
  <si>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</si>
  <si>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</si>
  <si>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</si>
  <si>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</si>
  <si>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</si>
  <si>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</si>
  <si>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</si>
  <si>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</si>
  <si>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</si>
  <si>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</si>
  <si>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</si>
  <si>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</si>
  <si>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</si>
  <si>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</si>
  <si>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</si>
  <si>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</si>
  <si>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</si>
  <si>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</si>
  <si>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</si>
  <si>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</si>
  <si>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</si>
  <si>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</si>
  <si>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</si>
  <si>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</si>
  <si>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</si>
  <si>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</si>
  <si>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</si>
  <si>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</si>
  <si>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</si>
  <si>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</si>
  <si>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</si>
  <si>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</si>
  <si>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</si>
  <si>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</si>
  <si>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</si>
  <si>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</si>
  <si>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</si>
  <si>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</si>
  <si>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</si>
  <si>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</si>
  <si>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</si>
  <si>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</si>
  <si>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</si>
  <si>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</si>
  <si>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</si>
  <si>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</si>
  <si>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</si>
  <si>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</si>
  <si>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</si>
  <si>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</si>
  <si>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</si>
  <si>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</si>
  <si>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</si>
  <si>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</si>
  <si>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</si>
  <si>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</si>
  <si>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</si>
  <si>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</si>
  <si>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</si>
  <si>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</si>
  <si>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</si>
  <si>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</si>
  <si>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</si>
  <si>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</si>
  <si>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</si>
  <si>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</si>
  <si>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</si>
  <si>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</si>
  <si>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</si>
  <si>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</si>
  <si>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</si>
  <si>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</si>
  <si>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</si>
  <si>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</si>
  <si>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</si>
  <si>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</si>
  <si>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</si>
  <si>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</si>
  <si>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</si>
  <si>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</si>
  <si>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</si>
  <si>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</si>
  <si>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</si>
  <si>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</si>
  <si>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</si>
  <si>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</si>
  <si>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</si>
  <si>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</si>
  <si>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</si>
  <si>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</si>
  <si>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</si>
  <si>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</si>
  <si>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</si>
  <si>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</si>
  <si>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</si>
  <si>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</si>
  <si>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</si>
  <si>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</si>
  <si>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</si>
  <si>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</si>
  <si>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</si>
  <si>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</si>
  <si>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</si>
  <si>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</si>
  <si>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</si>
  <si>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</si>
  <si>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</si>
  <si>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</si>
  <si>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</si>
  <si>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</si>
  <si>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</si>
  <si>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</si>
  <si>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</si>
  <si>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</si>
  <si>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</si>
  <si>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</si>
  <si>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</si>
  <si>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</si>
  <si>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</si>
  <si>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</si>
  <si>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</si>
  <si>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</si>
  <si>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</si>
  <si>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</si>
  <si>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</si>
  <si>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</si>
  <si>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</si>
  <si>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</si>
  <si>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</si>
  <si>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</si>
  <si>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</si>
  <si>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</si>
  <si>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</si>
  <si>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</si>
  <si>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</si>
  <si>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</si>
  <si>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</si>
  <si>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</si>
  <si>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</si>
  <si>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</si>
  <si>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</si>
  <si>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</si>
  <si>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</si>
  <si>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</si>
  <si>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</si>
  <si>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</si>
  <si>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</si>
  <si>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</si>
  <si>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</si>
  <si>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</si>
  <si>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</si>
  <si>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</si>
  <si>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</si>
  <si>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</si>
  <si>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</si>
  <si>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</si>
  <si>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</si>
  <si>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</si>
  <si>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</si>
  <si>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</si>
  <si>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</si>
  <si>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</si>
  <si>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</si>
  <si>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</si>
  <si>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</si>
  <si>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</si>
  <si>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</si>
  <si>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</si>
  <si>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</si>
  <si>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</si>
  <si>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</si>
  <si>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</si>
  <si>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</si>
  <si>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</si>
  <si>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</si>
  <si>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</si>
  <si>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</si>
  <si>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</si>
  <si>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</si>
  <si>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</si>
  <si>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</si>
  <si>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</si>
  <si>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</si>
  <si>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</si>
  <si>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</si>
  <si>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</si>
  <si>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</si>
  <si>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</si>
  <si>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</si>
  <si>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</si>
  <si>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</si>
  <si>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</si>
  <si>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</si>
  <si>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</si>
  <si>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</si>
  <si>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</si>
  <si>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</si>
  <si>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</si>
  <si>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</si>
  <si>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</si>
  <si>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</si>
  <si>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</si>
  <si>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</si>
  <si>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</si>
  <si>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</si>
  <si>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</si>
  <si>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</si>
  <si>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</si>
  <si>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</si>
  <si>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</si>
  <si>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</si>
  <si>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</si>
  <si>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</si>
  <si>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</si>
  <si>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</si>
  <si>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</si>
  <si>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</si>
  <si>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</si>
  <si>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</si>
  <si>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</si>
  <si>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</si>
  <si>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</si>
  <si>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</si>
  <si>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</si>
  <si>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</si>
  <si>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</si>
  <si>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</si>
  <si>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</si>
  <si>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</si>
  <si>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</si>
  <si>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</si>
  <si>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</si>
  <si>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</si>
  <si>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</si>
  <si>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</si>
  <si>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</si>
  <si>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</si>
  <si>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</si>
  <si>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</si>
  <si>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</si>
  <si>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</si>
  <si>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</si>
  <si>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</si>
  <si>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</si>
  <si>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</si>
  <si>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</si>
  <si>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</si>
  <si>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</si>
  <si>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</si>
  <si>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</si>
  <si>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</si>
  <si>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</si>
  <si>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</si>
  <si>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</si>
  <si>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</si>
  <si>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</si>
  <si>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</si>
  <si>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</si>
  <si>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</si>
  <si>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</si>
  <si>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</si>
  <si>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</si>
  <si>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</si>
  <si>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</si>
  <si>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</si>
  <si>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</si>
  <si>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</si>
  <si>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</si>
  <si>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</si>
  <si>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</si>
  <si>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</si>
  <si>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</si>
  <si>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</si>
  <si>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</si>
  <si>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</si>
  <si>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</si>
  <si>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</si>
  <si>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</si>
  <si>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</si>
  <si>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</si>
  <si>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</si>
  <si>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</si>
  <si>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</si>
  <si>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</si>
  <si>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</si>
  <si>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</si>
  <si>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</si>
  <si>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</si>
  <si>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</si>
  <si>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</si>
  <si>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</si>
  <si>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</si>
  <si>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</si>
  <si>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</si>
  <si>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</si>
  <si>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</si>
  <si>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</si>
  <si>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</si>
  <si>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</si>
  <si>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</si>
  <si>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</si>
  <si>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</si>
  <si>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</si>
  <si>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</si>
  <si>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</si>
  <si>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</si>
  <si>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</si>
  <si>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</si>
  <si>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</si>
  <si>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</si>
  <si>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</si>
  <si>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</si>
  <si>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</si>
  <si>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</si>
  <si>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</si>
  <si>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</si>
  <si>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</si>
  <si>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</si>
  <si>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</si>
  <si>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</si>
  <si>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</si>
  <si>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</si>
  <si>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</si>
  <si>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</si>
  <si>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</si>
  <si>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</si>
  <si>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</si>
  <si>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</si>
  <si>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</si>
  <si>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</si>
  <si>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</si>
  <si>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</si>
  <si>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</si>
  <si>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</si>
  <si>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</si>
  <si>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</si>
  <si>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</si>
  <si>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</si>
  <si>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</si>
  <si>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</si>
  <si>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</si>
  <si>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</si>
  <si>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</si>
  <si>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</si>
  <si>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</si>
  <si>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</si>
  <si>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</si>
  <si>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</si>
  <si>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</si>
  <si>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</si>
  <si>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</si>
  <si>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</si>
  <si>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</si>
  <si>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</si>
  <si>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</si>
  <si>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</si>
  <si>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</si>
  <si>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</si>
  <si>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</si>
  <si>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</si>
  <si>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</si>
  <si>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</si>
  <si>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</si>
  <si>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</si>
  <si>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</si>
  <si>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</si>
  <si>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</si>
  <si>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</si>
  <si>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</si>
  <si>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</si>
  <si>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</si>
  <si>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</si>
  <si>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</si>
  <si>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</si>
  <si>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</si>
  <si>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</si>
  <si>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</si>
  <si>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</si>
  <si>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</si>
  <si>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</si>
  <si>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</si>
  <si>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</si>
  <si>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</si>
  <si>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</si>
  <si>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</si>
  <si>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</si>
  <si>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</si>
  <si>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</si>
  <si>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</si>
  <si>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</si>
  <si>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</si>
  <si>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</si>
  <si>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</si>
  <si>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</si>
  <si>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</si>
  <si>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</si>
  <si>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</si>
  <si>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</si>
  <si>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</si>
  <si>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</si>
  <si>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</si>
  <si>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</si>
  <si>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</si>
  <si>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</si>
  <si>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</si>
  <si>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</si>
  <si>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</si>
  <si>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</si>
  <si>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</si>
  <si>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</si>
  <si>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</si>
  <si>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</si>
  <si>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</si>
  <si>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</si>
  <si>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</si>
  <si>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</si>
  <si>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</si>
  <si>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</si>
  <si>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</si>
  <si>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</si>
  <si>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</si>
  <si>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</si>
  <si>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</si>
  <si>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</si>
  <si>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</si>
  <si>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</si>
  <si>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</si>
  <si>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</si>
  <si>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</si>
  <si>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</si>
  <si>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</si>
  <si>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</si>
  <si>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</si>
  <si>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</si>
  <si>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</si>
  <si>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</si>
  <si>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</si>
  <si>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</si>
  <si>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</si>
  <si>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</si>
  <si>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</si>
  <si>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</si>
  <si>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</si>
  <si>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</si>
  <si>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</si>
  <si>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</si>
  <si>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</si>
  <si>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</si>
  <si>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</si>
  <si>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</si>
  <si>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</si>
  <si>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</si>
  <si>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</si>
  <si>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</si>
  <si>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</si>
  <si>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</si>
  <si>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</si>
  <si>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</si>
  <si>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</si>
  <si>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</si>
  <si>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</si>
  <si>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</si>
  <si>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</si>
  <si>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</si>
  <si>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</si>
  <si>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</si>
  <si>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</si>
  <si>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</si>
  <si>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</si>
  <si>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</si>
  <si>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</si>
  <si>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</si>
  <si>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</si>
  <si>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</si>
  <si>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</si>
  <si>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</si>
  <si>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</si>
  <si>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</si>
  <si>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</si>
  <si>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</si>
  <si>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</si>
  <si>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</si>
  <si>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</si>
  <si>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</si>
  <si>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</si>
  <si>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</si>
  <si>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</si>
  <si>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</si>
  <si>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</si>
  <si>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</si>
  <si>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</si>
  <si>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</si>
  <si>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</si>
  <si>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</si>
  <si>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</si>
  <si>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</si>
  <si>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</si>
  <si>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</si>
  <si>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</si>
  <si>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</si>
  <si>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</si>
  <si>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</si>
  <si>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</si>
  <si>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</si>
  <si>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</si>
  <si>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</si>
  <si>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</si>
  <si>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</si>
  <si>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</si>
  <si>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</si>
  <si>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</si>
  <si>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</si>
  <si>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</si>
  <si>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</si>
  <si>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</si>
  <si>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</si>
  <si>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</si>
  <si>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</si>
  <si>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</si>
  <si>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</si>
  <si>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</si>
  <si>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</si>
  <si>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</si>
  <si>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</si>
  <si>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</si>
  <si>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</si>
  <si>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</si>
  <si>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</si>
  <si>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</si>
  <si>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</si>
  <si>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</si>
  <si>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</si>
  <si>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</si>
  <si>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</si>
  <si>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</si>
  <si>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</si>
  <si>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</si>
  <si>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</si>
  <si>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</si>
  <si>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</si>
  <si>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</si>
  <si>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</si>
  <si>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</si>
  <si>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</si>
  <si>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</si>
  <si>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</si>
  <si>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</si>
  <si>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</si>
  <si>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</si>
  <si>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</si>
  <si>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</si>
  <si>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</si>
  <si>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</si>
  <si>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</si>
  <si>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</si>
  <si>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</si>
  <si>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</si>
  <si>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</si>
  <si>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</si>
  <si>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</si>
  <si>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</si>
  <si>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</si>
  <si>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</si>
  <si>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</si>
  <si>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</si>
  <si>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</si>
  <si>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</si>
  <si>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</si>
  <si>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</si>
  <si>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</si>
  <si>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</si>
  <si>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</si>
  <si>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</si>
  <si>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</si>
  <si>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</si>
  <si>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</si>
  <si>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</si>
  <si>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</si>
  <si>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</si>
  <si>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</si>
  <si>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</si>
  <si>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</si>
  <si>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</si>
  <si>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</si>
  <si>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</si>
  <si>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</si>
  <si>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</si>
  <si>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</si>
  <si>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</si>
  <si>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</si>
  <si>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</si>
  <si>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</si>
  <si>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</si>
  <si>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</si>
  <si>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</si>
  <si>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</si>
  <si>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</si>
  <si>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</si>
  <si>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</si>
  <si>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</si>
  <si>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</si>
  <si>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</si>
  <si>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</si>
  <si>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</si>
  <si>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</si>
  <si>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</si>
  <si>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</si>
  <si>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</si>
  <si>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</si>
  <si>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</si>
  <si>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</si>
  <si>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</si>
  <si>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</si>
  <si>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</si>
  <si>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</si>
  <si>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</si>
  <si>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</si>
  <si>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</si>
  <si>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</si>
  <si>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</si>
  <si>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</si>
  <si>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</si>
  <si>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</si>
  <si>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</si>
  <si>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</si>
  <si>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</si>
  <si>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</si>
  <si>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</si>
  <si>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</si>
  <si>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</si>
  <si>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</si>
  <si>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</si>
  <si>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</si>
  <si>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</si>
  <si>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</si>
  <si>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</si>
  <si>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</si>
  <si>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</si>
  <si>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</si>
  <si>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</si>
  <si>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</si>
  <si>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</si>
  <si>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</si>
  <si>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</si>
  <si>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</si>
  <si>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</si>
  <si>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</si>
  <si>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</si>
  <si>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</si>
  <si>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</si>
  <si>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</si>
  <si>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</si>
  <si>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</si>
  <si>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</si>
  <si>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</si>
  <si>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</si>
  <si>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</si>
  <si>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</si>
  <si>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</si>
  <si>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</si>
  <si>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</si>
  <si>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</si>
  <si>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</si>
  <si>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</si>
  <si>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</si>
  <si>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</si>
  <si>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</si>
  <si>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</si>
  <si>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</si>
  <si>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</si>
  <si>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</si>
  <si>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</si>
  <si>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</si>
  <si>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</si>
  <si>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</si>
  <si>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</si>
  <si>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</si>
  <si>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</si>
  <si>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</si>
  <si>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</si>
  <si>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</si>
  <si>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</si>
  <si>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</si>
  <si>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</si>
  <si>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</si>
  <si>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</si>
  <si>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</si>
  <si>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</si>
  <si>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</si>
  <si>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</si>
  <si>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</si>
  <si>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</si>
  <si>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</si>
  <si>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</si>
  <si>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</si>
  <si>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</si>
  <si>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</si>
  <si>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</si>
  <si>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</si>
  <si>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</si>
  <si>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</si>
  <si>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</si>
  <si>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</si>
  <si>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</si>
  <si>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</si>
  <si>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</si>
  <si>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</si>
  <si>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</si>
  <si>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</si>
  <si>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</si>
  <si>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</si>
  <si>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</si>
  <si>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</si>
  <si>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</si>
  <si>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</si>
  <si>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</si>
  <si>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</si>
  <si>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</si>
  <si>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</si>
  <si>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</si>
  <si>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</si>
  <si>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</si>
  <si>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</si>
  <si>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</si>
  <si>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</si>
  <si>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</si>
  <si>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</si>
  <si>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</si>
  <si>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</si>
  <si>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</si>
  <si>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</si>
  <si>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</si>
  <si>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</si>
  <si>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</si>
  <si>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</si>
  <si>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</si>
  <si>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</si>
  <si>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</si>
  <si>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</si>
  <si>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</si>
  <si>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</si>
  <si>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</si>
  <si>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</si>
  <si>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</si>
  <si>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</si>
  <si>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</si>
  <si>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</si>
  <si>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</si>
  <si>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</si>
  <si>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</si>
  <si>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</si>
  <si>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</si>
  <si>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</si>
  <si>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</si>
  <si>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</si>
  <si>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</si>
  <si>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</si>
  <si>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</si>
  <si>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</si>
  <si>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</si>
  <si>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</si>
  <si>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</si>
  <si>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</si>
  <si>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</si>
  <si>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</si>
  <si>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</si>
  <si>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</si>
  <si>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</si>
  <si>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</si>
  <si>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</si>
  <si>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</si>
  <si>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</si>
  <si>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</si>
  <si>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</si>
  <si>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</si>
  <si>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</si>
  <si>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</si>
  <si>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</si>
  <si>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</si>
  <si>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</si>
  <si>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</si>
  <si>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</si>
  <si>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</si>
  <si>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</si>
  <si>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</si>
  <si>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</si>
  <si>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</si>
  <si>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</si>
  <si>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</si>
  <si>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</si>
  <si>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</si>
  <si>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</si>
  <si>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</si>
  <si>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</si>
  <si>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</si>
  <si>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</si>
  <si>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</si>
  <si>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</si>
  <si>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</si>
  <si>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</si>
  <si>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</si>
  <si>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</si>
  <si>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</si>
  <si>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</si>
  <si>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</si>
  <si>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</si>
  <si>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</si>
  <si>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</si>
  <si>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</si>
  <si>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</si>
  <si>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</si>
  <si>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</si>
  <si>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</si>
  <si>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</si>
  <si>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</si>
  <si>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</si>
  <si>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</si>
  <si>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</si>
  <si>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</si>
  <si>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</si>
  <si>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</si>
  <si>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</si>
  <si>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</si>
  <si>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</si>
  <si>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</si>
  <si>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</si>
  <si>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</si>
  <si>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</si>
  <si>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</si>
  <si>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</si>
  <si>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</si>
  <si>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</si>
  <si>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</si>
  <si>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</si>
  <si>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</si>
  <si>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</si>
  <si>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</si>
  <si>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</si>
  <si>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</si>
  <si>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</si>
  <si>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</si>
  <si>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</si>
  <si>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</si>
  <si>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</si>
  <si>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</si>
  <si>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</si>
  <si>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</si>
  <si>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</si>
  <si>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</si>
  <si>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</si>
  <si>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</si>
  <si>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</si>
  <si>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</si>
  <si>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</si>
  <si>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</si>
  <si>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</si>
  <si>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</si>
  <si>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</si>
  <si>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</si>
  <si>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</si>
  <si>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</si>
  <si>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</si>
  <si>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</si>
  <si>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</si>
  <si>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</si>
  <si>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</si>
  <si>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</si>
  <si>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</si>
  <si>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</si>
  <si>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</si>
  <si>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</si>
  <si>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</si>
  <si>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</si>
  <si>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</si>
  <si>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</si>
  <si>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</si>
  <si>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</si>
  <si>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</si>
  <si>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</si>
  <si>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</si>
  <si>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</si>
  <si>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</si>
  <si>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</si>
  <si>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</si>
  <si>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</si>
  <si>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</si>
  <si>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</si>
  <si>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</si>
  <si>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</si>
  <si>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</si>
  <si>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</si>
  <si>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</si>
  <si>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</si>
  <si>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</si>
  <si>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</si>
  <si>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</si>
  <si>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</si>
  <si>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</si>
  <si>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</si>
  <si>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</si>
  <si>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</si>
  <si>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</si>
  <si>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</si>
  <si>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</si>
  <si>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</si>
  <si>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</si>
  <si>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</si>
  <si>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</si>
  <si>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</si>
  <si>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</si>
  <si>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</si>
  <si>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</si>
  <si>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</si>
  <si>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</si>
  <si>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</si>
  <si>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</si>
  <si>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</si>
  <si>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</si>
  <si>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</si>
  <si>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</si>
  <si>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</si>
  <si>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</si>
  <si>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</si>
  <si>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</si>
  <si>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</si>
  <si>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</si>
  <si>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</si>
  <si>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</si>
  <si>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</si>
  <si>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</si>
  <si>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</si>
  <si>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</si>
  <si>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</si>
  <si>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</si>
  <si>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</si>
  <si>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</si>
  <si>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</si>
  <si>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</si>
  <si>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</si>
  <si>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</si>
  <si>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</si>
  <si>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</si>
  <si>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</si>
  <si>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</si>
  <si>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</si>
  <si>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</si>
  <si>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</si>
  <si>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</si>
  <si>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</si>
  <si>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</si>
  <si>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</si>
  <si>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</si>
  <si>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</si>
  <si>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</si>
  <si>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</si>
  <si>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</si>
  <si>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</si>
  <si>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</si>
  <si>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</si>
  <si>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</si>
  <si>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</si>
  <si>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</si>
  <si>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</si>
  <si>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</si>
  <si>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</si>
  <si>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</si>
  <si>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</si>
  <si>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</si>
  <si>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</si>
  <si>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</si>
  <si>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</si>
  <si>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</si>
  <si>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</si>
  <si>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</si>
  <si>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</si>
  <si>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</si>
  <si>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</si>
  <si>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</si>
  <si>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</si>
  <si>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</si>
  <si>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</si>
  <si>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</si>
  <si>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</si>
  <si>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</si>
  <si>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</si>
  <si>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</si>
  <si>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</si>
  <si>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</si>
  <si>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</si>
  <si>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</si>
  <si>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</si>
  <si>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</si>
  <si>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</si>
  <si>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</si>
  <si>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</si>
  <si>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</si>
  <si>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</si>
  <si>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</si>
  <si>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</si>
  <si>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</si>
  <si>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</si>
  <si>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</si>
  <si>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</si>
  <si>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</si>
  <si>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</si>
  <si>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</si>
  <si>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</si>
  <si>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</si>
  <si>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</si>
  <si>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</si>
  <si>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</si>
  <si>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</si>
  <si>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</si>
  <si>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</si>
  <si>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</si>
  <si>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</si>
  <si>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</si>
  <si>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</si>
  <si>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</si>
  <si>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</si>
  <si>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</si>
  <si>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</si>
  <si>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</si>
  <si>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</si>
  <si>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</si>
  <si>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</si>
  <si>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</si>
  <si>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</si>
  <si>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</si>
  <si>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</si>
  <si>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</si>
  <si>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</si>
  <si>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</si>
  <si>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</si>
  <si>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</si>
  <si>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</si>
  <si>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</si>
  <si>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</si>
  <si>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</si>
  <si>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</si>
  <si>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</si>
  <si>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</si>
  <si>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</si>
  <si>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</si>
  <si>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</si>
  <si>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</si>
  <si>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</si>
  <si>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</si>
  <si>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</si>
  <si>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</si>
  <si>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</si>
  <si>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</si>
  <si>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</si>
  <si>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</si>
  <si>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</si>
  <si>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</si>
  <si>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</si>
  <si>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</si>
  <si>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</si>
  <si>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</si>
  <si>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</si>
  <si>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</si>
  <si>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</si>
  <si>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</si>
  <si>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</si>
  <si>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</si>
  <si>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</si>
  <si>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</si>
  <si>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</si>
  <si>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</si>
  <si>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</si>
  <si>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</si>
  <si>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</si>
  <si>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</si>
  <si>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</si>
  <si>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</si>
  <si>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</si>
  <si>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</si>
  <si>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</si>
  <si>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</si>
  <si>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</si>
  <si>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</si>
  <si>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</si>
  <si>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</si>
  <si>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</si>
  <si>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</si>
  <si>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</si>
  <si>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</si>
  <si>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</si>
  <si>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</si>
  <si>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</si>
  <si>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</si>
  <si>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</si>
  <si>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</si>
  <si>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</si>
  <si>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</si>
  <si>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</si>
  <si>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</si>
  <si>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</si>
  <si>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</si>
  <si>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</si>
  <si>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</si>
  <si>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</si>
  <si>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</si>
  <si>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</si>
  <si>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</si>
  <si>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</si>
  <si>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</si>
  <si>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</si>
  <si>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</si>
  <si>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</si>
  <si>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</si>
  <si>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</si>
  <si>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</si>
  <si>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</si>
  <si>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</si>
  <si>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</si>
  <si>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</si>
  <si>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</si>
  <si>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</si>
  <si>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</si>
  <si>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</si>
  <si>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</si>
  <si>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</si>
  <si>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</si>
  <si>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</si>
  <si>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</si>
  <si>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</si>
  <si>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</si>
  <si>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</si>
  <si>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</si>
  <si>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</si>
  <si>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</si>
  <si>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</si>
  <si>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</si>
  <si>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</si>
  <si>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</si>
  <si>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</si>
  <si>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</si>
  <si>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</si>
  <si>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</si>
  <si>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</si>
  <si>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</si>
  <si>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</si>
  <si>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</si>
  <si>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</si>
  <si>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</si>
  <si>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</si>
  <si>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</si>
  <si>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</si>
  <si>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</si>
  <si>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</si>
  <si>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</si>
  <si>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</si>
  <si>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</si>
  <si>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</si>
  <si>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</si>
  <si>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</si>
  <si>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</si>
  <si>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</si>
  <si>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</si>
  <si>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</si>
  <si>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</si>
  <si>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</si>
  <si>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</si>
  <si>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</si>
  <si>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</si>
  <si>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</si>
  <si>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</si>
  <si>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</si>
  <si>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</si>
  <si>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</si>
  <si>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</si>
  <si>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</si>
  <si>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</si>
  <si>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</si>
  <si>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</si>
  <si>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</si>
  <si>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</si>
  <si>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</si>
  <si>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</si>
  <si>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</si>
  <si>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</si>
  <si>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</si>
  <si>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</si>
  <si>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</si>
  <si>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</si>
  <si>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</si>
  <si>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</si>
  <si>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</si>
  <si>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</si>
  <si>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</si>
  <si>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</si>
  <si>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</si>
  <si>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</si>
  <si>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</si>
  <si>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</si>
  <si>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</si>
  <si>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</si>
  <si>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</si>
  <si>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</si>
  <si>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</si>
  <si>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</si>
  <si>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</si>
  <si>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</si>
  <si>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</si>
  <si>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</si>
  <si>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</si>
  <si>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</si>
  <si>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</si>
  <si>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</si>
  <si>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</si>
  <si>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</si>
  <si>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</si>
  <si>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</si>
  <si>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</si>
  <si>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</si>
  <si>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</si>
  <si>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</si>
  <si>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</si>
  <si>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</si>
  <si>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</si>
  <si>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</si>
  <si>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</si>
  <si>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</si>
  <si>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</si>
  <si>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</si>
  <si>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</si>
  <si>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</si>
  <si>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</si>
  <si>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</si>
  <si>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</si>
  <si>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</si>
  <si>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</si>
  <si>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</si>
  <si>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</si>
  <si>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</si>
  <si>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</si>
  <si>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</si>
  <si>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</si>
  <si>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</si>
  <si>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</si>
  <si>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</si>
  <si>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</si>
  <si>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</si>
  <si>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</si>
  <si>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</si>
  <si>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</si>
  <si>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</si>
  <si>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</si>
  <si>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</si>
  <si>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</si>
  <si>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</si>
  <si>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</si>
  <si>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</si>
  <si>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</si>
  <si>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</si>
  <si>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</si>
  <si>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</si>
  <si>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</si>
  <si>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</si>
  <si>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</si>
  <si>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</si>
  <si>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</si>
  <si>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</si>
  <si>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</si>
  <si>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</si>
  <si>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</si>
  <si>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</si>
  <si>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</si>
  <si>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</si>
  <si>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</si>
  <si>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</si>
  <si>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</si>
  <si>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</si>
  <si>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</si>
  <si>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</si>
  <si>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</si>
  <si>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</si>
  <si>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</si>
  <si>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</si>
  <si>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</si>
  <si>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</si>
  <si>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</si>
  <si>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</si>
  <si>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</si>
  <si>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</si>
  <si>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</si>
  <si>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</si>
  <si>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</si>
  <si>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</si>
  <si>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</si>
  <si>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</si>
  <si>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</si>
  <si>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</si>
  <si>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</si>
  <si>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</si>
  <si>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</si>
  <si>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</si>
  <si>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</si>
  <si>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</si>
  <si>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</si>
  <si>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</si>
  <si>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</si>
  <si>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</si>
  <si>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</si>
  <si>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</si>
  <si>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</si>
  <si>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</si>
  <si>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</si>
  <si>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</si>
  <si>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</si>
  <si>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</si>
  <si>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</si>
  <si>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</si>
  <si>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</si>
  <si>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</si>
  <si>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</si>
  <si>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</si>
  <si>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</si>
  <si>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</si>
  <si>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</si>
  <si>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</si>
  <si>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</si>
  <si>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</si>
  <si>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</si>
  <si>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</si>
  <si>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</si>
  <si>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</si>
  <si>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</si>
  <si>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</si>
  <si>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</si>
  <si>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</si>
  <si>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</si>
  <si>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</si>
  <si>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</si>
  <si>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</si>
  <si>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</si>
  <si>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</si>
  <si>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</si>
  <si>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</si>
  <si>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</si>
  <si>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</si>
  <si>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</si>
  <si>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</si>
  <si>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</si>
  <si>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</si>
  <si>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</si>
  <si>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</si>
  <si>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</si>
  <si>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</si>
  <si>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</si>
  <si>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</si>
  <si>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</si>
  <si>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</si>
  <si>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</si>
  <si>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</si>
  <si>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</si>
  <si>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</si>
  <si>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</si>
  <si>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</si>
  <si>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</si>
  <si>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</si>
  <si>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</si>
  <si>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</si>
  <si>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</si>
  <si>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</si>
  <si>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</si>
  <si>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</si>
  <si>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</si>
  <si>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</si>
  <si>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</si>
  <si>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</si>
  <si>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</si>
  <si>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</si>
  <si>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</si>
  <si>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</si>
  <si>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</si>
  <si>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</si>
  <si>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</si>
  <si>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</si>
  <si>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</si>
  <si>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</si>
  <si>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</si>
  <si>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</si>
  <si>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</si>
  <si>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</si>
  <si>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</si>
  <si>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</si>
  <si>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</si>
  <si>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</si>
  <si>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</si>
  <si>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</si>
  <si>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</si>
  <si>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</si>
  <si>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</si>
  <si>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</si>
  <si>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</si>
  <si>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</si>
  <si>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</si>
  <si>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</si>
  <si>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</si>
  <si>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</si>
  <si>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</si>
  <si>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</si>
  <si>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</si>
  <si>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</si>
  <si>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</si>
  <si>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</si>
  <si>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</si>
  <si>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</si>
  <si>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</si>
  <si>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</si>
  <si>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</si>
  <si>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</si>
  <si>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</si>
  <si>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</si>
  <si>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</si>
  <si>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</si>
  <si>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</si>
  <si>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</si>
  <si>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</si>
  <si>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</si>
  <si>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</si>
  <si>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</si>
  <si>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</si>
  <si>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</si>
  <si>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</si>
  <si>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</si>
  <si>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</si>
  <si>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</si>
  <si>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</si>
  <si>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</si>
  <si>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</si>
  <si>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</si>
  <si>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</si>
  <si>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</si>
  <si>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</si>
  <si>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</si>
  <si>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</si>
  <si>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</si>
  <si>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</si>
  <si>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</si>
  <si>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</si>
  <si>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</si>
  <si>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</si>
  <si>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</si>
  <si>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</si>
  <si>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</si>
  <si>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</si>
  <si>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</si>
  <si>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</si>
  <si>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</si>
  <si>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</si>
  <si>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</si>
  <si>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</si>
  <si>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</si>
  <si>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</si>
  <si>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</si>
  <si>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</si>
  <si>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</si>
  <si>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</si>
  <si>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</si>
  <si>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</si>
  <si>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</si>
  <si>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</si>
  <si>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</si>
  <si>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</si>
  <si>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</si>
  <si>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</si>
  <si>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</si>
  <si>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</si>
  <si>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</si>
  <si>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</si>
  <si>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</si>
  <si>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</si>
  <si>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</si>
  <si>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</si>
  <si>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</si>
  <si>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</si>
  <si>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</si>
  <si>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</si>
  <si>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</si>
  <si>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</si>
  <si>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</si>
  <si>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</si>
  <si>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</si>
  <si>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</si>
  <si>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</si>
  <si>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</si>
  <si>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</si>
  <si>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</si>
  <si>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</si>
  <si>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</si>
  <si>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</si>
  <si>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</si>
  <si>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</si>
  <si>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</si>
  <si>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</si>
  <si>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</si>
  <si>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</si>
  <si>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</si>
  <si>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</si>
  <si>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</si>
  <si>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</si>
  <si>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</si>
  <si>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</si>
  <si>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</si>
  <si>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</si>
  <si>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</si>
  <si>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</si>
  <si>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</si>
  <si>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</si>
  <si>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</si>
  <si>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</si>
  <si>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</si>
  <si>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</si>
  <si>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</si>
  <si>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</si>
  <si>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</si>
  <si>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</si>
  <si>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</si>
  <si>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</si>
  <si>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</si>
  <si>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</si>
  <si>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</si>
  <si>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</si>
  <si>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</si>
  <si>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</si>
  <si>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</si>
  <si>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</si>
  <si>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</si>
  <si>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</si>
  <si>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</si>
  <si>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</si>
  <si>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</si>
  <si>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</si>
  <si>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</si>
  <si>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</si>
  <si>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</si>
  <si>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</si>
  <si>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</si>
  <si>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</si>
  <si>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</si>
  <si>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</si>
  <si>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</si>
  <si>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</si>
  <si>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</si>
  <si>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</si>
  <si>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</si>
  <si>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</si>
  <si>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</si>
  <si>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</si>
  <si>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</si>
  <si>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</si>
  <si>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</si>
  <si>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</si>
  <si>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</si>
  <si>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</si>
  <si>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</si>
  <si>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</si>
  <si>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</si>
  <si>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</si>
  <si>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</si>
  <si>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</si>
  <si>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</si>
  <si>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</si>
  <si>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</si>
  <si>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</si>
  <si>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</si>
  <si>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</si>
  <si>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</si>
  <si>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</si>
  <si>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</si>
  <si>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</si>
  <si>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</si>
  <si>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</si>
  <si>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</si>
  <si>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</si>
  <si>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</si>
  <si>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</si>
  <si>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</si>
  <si>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</si>
  <si>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</si>
  <si>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</si>
  <si>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</si>
  <si>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</si>
  <si>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</si>
  <si>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</si>
  <si>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</si>
  <si>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</si>
  <si>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</si>
  <si>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</si>
  <si>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</si>
  <si>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</si>
  <si>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</si>
  <si>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</si>
  <si>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</si>
  <si>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</si>
  <si>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</si>
  <si>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</si>
  <si>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</si>
  <si>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</si>
  <si>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</si>
  <si>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</si>
  <si>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</si>
  <si>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</si>
  <si>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</si>
  <si>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</si>
  <si>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</si>
  <si>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</si>
  <si>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</si>
  <si>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</si>
  <si>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</si>
  <si>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</si>
  <si>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</si>
  <si>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</si>
  <si>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</si>
  <si>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</si>
  <si>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</si>
  <si>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</si>
  <si>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</si>
  <si>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</si>
  <si>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</si>
  <si>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</si>
  <si>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</si>
  <si>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</si>
  <si>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</si>
  <si>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</si>
  <si>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</si>
  <si>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</si>
  <si>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</si>
  <si>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</si>
  <si>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</si>
  <si>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</si>
  <si>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</si>
  <si>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</si>
  <si>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</si>
  <si>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</si>
  <si>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</si>
  <si>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</si>
  <si>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</si>
  <si>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</si>
  <si>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</si>
  <si>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</si>
  <si>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</si>
  <si>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</si>
  <si>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</si>
  <si>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</si>
  <si>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</si>
  <si>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</si>
  <si>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</si>
  <si>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</si>
  <si>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</si>
  <si>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</si>
  <si>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</si>
  <si>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</si>
  <si>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</si>
  <si>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</si>
  <si>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</si>
  <si>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</si>
  <si>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</si>
  <si>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</si>
  <si>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</si>
  <si>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</si>
  <si>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</si>
  <si>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</si>
  <si>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</si>
  <si>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</si>
  <si>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</si>
  <si>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</si>
  <si>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</si>
  <si>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</si>
  <si>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</si>
  <si>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</si>
  <si>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</si>
  <si>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</si>
  <si>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</si>
  <si>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</si>
  <si>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</si>
  <si>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</si>
  <si>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</si>
  <si>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</si>
  <si>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</si>
  <si>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</si>
  <si>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</si>
  <si>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</si>
  <si>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</si>
  <si>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</si>
  <si>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</si>
  <si>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</si>
  <si>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</si>
  <si>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</si>
  <si>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</si>
  <si>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</si>
  <si>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</si>
  <si>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</si>
  <si>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</si>
  <si>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</si>
  <si>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</si>
  <si>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</si>
  <si>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</si>
  <si>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</si>
  <si>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</si>
  <si>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</si>
  <si>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</si>
  <si>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</si>
  <si>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</si>
  <si>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</si>
  <si>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</si>
  <si>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</si>
  <si>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</si>
  <si>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</si>
  <si>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</si>
  <si>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</si>
  <si>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</si>
  <si>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</si>
  <si>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</si>
  <si>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</si>
  <si>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</si>
  <si>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</si>
  <si>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</si>
  <si>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</si>
  <si>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</si>
  <si>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</si>
  <si>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</si>
  <si>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</si>
  <si>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</si>
  <si>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</si>
  <si>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</si>
  <si>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</si>
  <si>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</si>
  <si>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</si>
  <si>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</si>
  <si>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</si>
  <si>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</si>
  <si>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</si>
  <si>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</si>
  <si>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</si>
  <si>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</si>
  <si>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</si>
  <si>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</si>
  <si>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</si>
  <si>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</si>
  <si>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</si>
  <si>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</si>
  <si>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</si>
  <si>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</si>
  <si>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</si>
  <si>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</si>
  <si>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</si>
  <si>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</si>
  <si>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</si>
  <si>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</si>
  <si>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</si>
  <si>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</si>
  <si>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</si>
  <si>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</si>
  <si>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</si>
  <si>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</si>
  <si>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</si>
  <si>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</si>
  <si>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</si>
  <si>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</si>
  <si>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</si>
  <si>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</si>
  <si>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</si>
  <si>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</si>
  <si>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</si>
  <si>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</si>
  <si>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</si>
  <si>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</si>
  <si>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</si>
  <si>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</si>
  <si>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</si>
  <si>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</si>
  <si>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</si>
  <si>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</si>
  <si>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</si>
  <si>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</si>
  <si>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</si>
  <si>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</si>
  <si>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</si>
  <si>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</si>
  <si>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</si>
  <si>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</si>
  <si>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</si>
  <si>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</si>
  <si>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</si>
  <si>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</si>
  <si>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</si>
  <si>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</si>
  <si>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</si>
  <si>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</si>
  <si>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</si>
  <si>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</si>
  <si>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</si>
  <si>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</si>
  <si>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</si>
  <si>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</si>
  <si>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</si>
  <si>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</si>
  <si>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</si>
  <si>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</si>
  <si>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</si>
  <si>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</si>
  <si>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</si>
  <si>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</si>
  <si>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</si>
  <si>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</si>
  <si>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</si>
  <si>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</si>
  <si>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</si>
  <si>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</si>
  <si>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</si>
  <si>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</si>
  <si>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</si>
  <si>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</si>
  <si>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</si>
  <si>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</si>
  <si>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</si>
  <si>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</si>
  <si>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</si>
  <si>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</si>
  <si>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</si>
  <si>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</si>
  <si>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</si>
  <si>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</si>
  <si>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</si>
  <si>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</si>
  <si>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</si>
  <si>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</si>
  <si>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</si>
  <si>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</si>
  <si>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</si>
  <si>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</si>
  <si>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</si>
  <si>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</si>
  <si>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</si>
  <si>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</si>
  <si>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</si>
  <si>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</si>
  <si>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</si>
  <si>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</si>
  <si>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</si>
  <si>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</si>
  <si>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</si>
  <si>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</si>
  <si>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</si>
  <si>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</si>
  <si>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</si>
  <si>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</si>
  <si>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</si>
  <si>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</si>
  <si>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</si>
  <si>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</si>
  <si>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</si>
  <si>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</si>
  <si>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</si>
  <si>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</si>
  <si>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</si>
  <si>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</si>
  <si>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</si>
  <si>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</si>
  <si>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</si>
  <si>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</si>
  <si>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</si>
  <si>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</si>
  <si>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</si>
  <si>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</si>
  <si>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</si>
  <si>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</si>
  <si>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</si>
  <si>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</si>
  <si>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</si>
  <si>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</si>
  <si>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</si>
  <si>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</si>
  <si>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</si>
  <si>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</si>
  <si>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</si>
  <si>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</si>
  <si>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</si>
  <si>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</si>
  <si>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</si>
  <si>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</si>
  <si>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</si>
  <si>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</si>
  <si>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</si>
  <si>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</si>
  <si>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</si>
  <si>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</si>
  <si>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</si>
  <si>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</si>
  <si>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</si>
  <si>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</si>
  <si>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</si>
  <si>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</si>
  <si>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</si>
  <si>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</si>
  <si>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</si>
  <si>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</si>
  <si>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</si>
  <si>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</si>
  <si>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</si>
  <si>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</si>
  <si>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</si>
  <si>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</si>
  <si>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</si>
  <si>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</si>
  <si>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</si>
  <si>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</si>
  <si>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</si>
  <si>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</si>
  <si>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</si>
  <si>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</si>
  <si>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</si>
  <si>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</si>
  <si>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</si>
  <si>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</si>
  <si>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</si>
  <si>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</si>
  <si>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</si>
  <si>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</si>
  <si>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</si>
  <si>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</si>
  <si>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</si>
  <si>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</si>
  <si>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</si>
  <si>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</si>
  <si>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</si>
  <si>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</si>
  <si>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</si>
  <si>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</si>
  <si>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</si>
  <si>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</si>
  <si>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</si>
  <si>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</si>
  <si>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</si>
  <si>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</si>
  <si>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</si>
  <si>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</si>
  <si>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</si>
  <si>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</si>
  <si>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</si>
  <si>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</si>
  <si>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</si>
  <si>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</si>
  <si>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</si>
  <si>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</si>
  <si>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</si>
  <si>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</si>
  <si>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</si>
  <si>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</si>
  <si>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</si>
  <si>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</si>
  <si>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</si>
  <si>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</si>
  <si>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</si>
  <si>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</si>
  <si>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</si>
  <si>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</si>
  <si>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</si>
  <si>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</si>
  <si>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</si>
  <si>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</si>
  <si>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</si>
  <si>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</si>
  <si>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</si>
  <si>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</si>
  <si>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</si>
  <si>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</si>
  <si>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</si>
  <si>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</si>
  <si>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</si>
  <si>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</si>
  <si>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</si>
  <si>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</si>
  <si>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</si>
  <si>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</si>
  <si>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</si>
  <si>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</si>
  <si>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</si>
  <si>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</si>
  <si>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</si>
  <si>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</si>
  <si>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</si>
  <si>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</si>
  <si>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</si>
  <si>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</si>
  <si>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</si>
  <si>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</si>
  <si>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</si>
  <si>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</si>
  <si>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</si>
  <si>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</si>
  <si>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</si>
  <si>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</si>
  <si>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</si>
  <si>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</si>
  <si>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</si>
  <si>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</si>
  <si>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</si>
  <si>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</si>
  <si>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</si>
  <si>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</si>
  <si>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</si>
  <si>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</si>
  <si>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</si>
  <si>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</si>
  <si>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</si>
  <si>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</si>
  <si>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</si>
  <si>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</si>
  <si>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</si>
  <si>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</si>
  <si>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</si>
  <si>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</si>
  <si>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</si>
  <si>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</si>
  <si>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</si>
  <si>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</si>
  <si>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</si>
  <si>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</si>
  <si>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</si>
  <si>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</si>
  <si>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</si>
  <si>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</si>
  <si>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</si>
  <si>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</si>
  <si>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</si>
  <si>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</si>
  <si>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</si>
  <si>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</si>
  <si>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</si>
  <si>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</si>
  <si>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</si>
  <si>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</si>
  <si>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</si>
  <si>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</si>
  <si>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</si>
  <si>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</si>
  <si>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</si>
  <si>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</si>
  <si>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</si>
  <si>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</si>
  <si>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</si>
  <si>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</si>
  <si>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</si>
  <si>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</si>
  <si>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</si>
  <si>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</si>
  <si>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</si>
  <si>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</si>
  <si>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</si>
  <si>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</si>
  <si>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</si>
  <si>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</si>
  <si>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</si>
  <si>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</si>
  <si>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</si>
  <si>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</si>
  <si>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</si>
  <si>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</si>
  <si>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</si>
  <si>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</si>
  <si>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</si>
  <si>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</si>
  <si>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</si>
  <si>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</si>
  <si>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</si>
  <si>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</si>
  <si>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</si>
  <si>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</si>
  <si>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</si>
  <si>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</si>
  <si>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</si>
  <si>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</si>
  <si>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</si>
  <si>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</si>
  <si>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</si>
  <si>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</si>
  <si>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</si>
  <si>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</si>
  <si>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</si>
  <si>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</si>
  <si>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</si>
  <si>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</si>
  <si>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</si>
  <si>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</si>
  <si>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</si>
  <si>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</si>
  <si>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</si>
  <si>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</si>
  <si>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</si>
  <si>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</si>
  <si>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</si>
  <si>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</si>
  <si>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</si>
  <si>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</si>
  <si>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</si>
  <si>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</si>
  <si>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</si>
  <si>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</si>
  <si>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</si>
  <si>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</si>
  <si>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</si>
  <si>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</si>
  <si>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</si>
  <si>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</si>
  <si>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</si>
  <si>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</si>
  <si>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</si>
  <si>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</si>
  <si>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</si>
  <si>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</si>
  <si>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</si>
  <si>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</si>
  <si>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</si>
  <si>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</si>
  <si>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</si>
  <si>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</si>
  <si>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</si>
  <si>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</si>
  <si>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</si>
  <si>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</si>
  <si>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</si>
  <si>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</si>
  <si>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</si>
  <si>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</si>
  <si>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</si>
  <si>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</si>
  <si>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</si>
  <si>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</si>
  <si>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</si>
  <si>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</si>
  <si>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</si>
  <si>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</si>
  <si>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</si>
  <si>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</si>
  <si>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</si>
  <si>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</si>
  <si>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</si>
  <si>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</si>
  <si>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</si>
  <si>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</si>
  <si>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</si>
  <si>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</si>
  <si>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</si>
  <si>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</si>
  <si>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</si>
  <si>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</si>
  <si>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</si>
  <si>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</si>
  <si>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</si>
  <si>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</si>
  <si>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</si>
  <si>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</si>
  <si>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</si>
  <si>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</si>
  <si>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</si>
  <si>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</si>
  <si>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</si>
  <si>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</si>
  <si>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</si>
  <si>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</si>
  <si>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</si>
  <si>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</si>
  <si>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</si>
  <si>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</si>
  <si>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</si>
  <si>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</si>
  <si>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</si>
  <si>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</si>
  <si>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</si>
  <si>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</si>
  <si>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</si>
  <si>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</si>
  <si>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</si>
  <si>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</si>
  <si>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</si>
  <si>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</si>
  <si>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</si>
  <si>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</si>
  <si>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</si>
  <si>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</si>
  <si>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</si>
  <si>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</si>
  <si>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</si>
  <si>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</si>
  <si>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</si>
  <si>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</si>
  <si>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</si>
  <si>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</si>
  <si>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</si>
  <si>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</si>
  <si>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</si>
  <si>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</si>
  <si>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</si>
  <si>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</si>
  <si>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</si>
  <si>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</si>
  <si>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</si>
  <si>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</si>
  <si>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</si>
  <si>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</si>
  <si>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</si>
  <si>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</si>
  <si>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</si>
  <si>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</si>
  <si>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</si>
  <si>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</si>
  <si>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</si>
  <si>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</si>
  <si>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</si>
  <si>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</si>
  <si>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</si>
  <si>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</si>
  <si>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</si>
  <si>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</si>
  <si>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</si>
  <si>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</si>
  <si>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</si>
  <si>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</si>
  <si>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</si>
  <si>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</si>
  <si>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</si>
  <si>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</si>
  <si>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</si>
  <si>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</si>
  <si>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</si>
  <si>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</si>
  <si>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</si>
  <si>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</si>
  <si>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</si>
  <si>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</si>
  <si>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</si>
  <si>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</si>
  <si>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</si>
  <si>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</si>
  <si>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</si>
  <si>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</si>
  <si>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</si>
  <si>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</si>
  <si>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</si>
  <si>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</si>
  <si>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</si>
  <si>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</si>
  <si>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</si>
  <si>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</si>
  <si>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</si>
  <si>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</si>
  <si>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</si>
  <si>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</si>
  <si>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</si>
  <si>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</si>
  <si>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</si>
  <si>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</si>
  <si>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</si>
  <si>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</si>
  <si>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</si>
  <si>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</si>
  <si>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</si>
  <si>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</si>
  <si>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</si>
  <si>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</si>
  <si>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</si>
  <si>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</si>
  <si>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</si>
  <si>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</si>
  <si>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</si>
  <si>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</si>
  <si>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</si>
  <si>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</si>
  <si>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</si>
  <si>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</si>
  <si>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</si>
  <si>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</si>
  <si>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</si>
  <si>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</si>
  <si>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</si>
  <si>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</si>
  <si>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</si>
  <si>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</si>
  <si>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</si>
  <si>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</si>
  <si>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</si>
  <si>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</si>
  <si>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</si>
  <si>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</si>
  <si>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</si>
  <si>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</si>
  <si>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</si>
  <si>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</si>
  <si>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</si>
  <si>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</si>
  <si>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</si>
  <si>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</si>
  <si>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</si>
  <si>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</si>
  <si>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</si>
  <si>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</si>
  <si>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</si>
  <si>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</si>
  <si>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</si>
  <si>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</si>
  <si>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</si>
  <si>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</si>
  <si>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</si>
  <si>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</si>
  <si>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</si>
  <si>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</si>
  <si>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</si>
  <si>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</si>
  <si>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</si>
  <si>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</si>
  <si>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</si>
  <si>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</si>
  <si>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</si>
  <si>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</si>
  <si>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</si>
  <si>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</si>
  <si>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</si>
  <si>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</si>
  <si>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</si>
  <si>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</si>
  <si>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</si>
  <si>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</si>
  <si>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</si>
  <si>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</si>
  <si>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</si>
  <si>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</si>
  <si>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</si>
  <si>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</si>
  <si>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</si>
  <si>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</si>
  <si>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</si>
  <si>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</si>
  <si>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</si>
  <si>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</si>
  <si>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</si>
  <si>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</si>
  <si>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</si>
  <si>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</si>
  <si>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</si>
  <si>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</si>
  <si>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</si>
  <si>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</si>
  <si>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</si>
  <si>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</si>
  <si>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</si>
  <si>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</si>
  <si>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</si>
  <si>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</si>
  <si>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</si>
  <si>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</si>
  <si>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</si>
  <si>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</si>
  <si>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</si>
  <si>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</si>
  <si>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</si>
  <si>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</si>
  <si>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</si>
  <si>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</si>
  <si>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</si>
  <si>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</si>
  <si>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</si>
  <si>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</si>
  <si>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</si>
  <si>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</si>
  <si>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</si>
  <si>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</si>
  <si>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</si>
  <si>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</si>
  <si>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</si>
  <si>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</si>
  <si>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</si>
  <si>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</si>
  <si>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</si>
  <si>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</si>
  <si>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</si>
  <si>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</si>
  <si>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</si>
  <si>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</si>
  <si>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</si>
  <si>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</si>
  <si>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</si>
  <si>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</si>
  <si>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</si>
  <si>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</si>
  <si>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</si>
  <si>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</si>
  <si>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</si>
  <si>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</si>
  <si>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</si>
  <si>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</si>
  <si>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</si>
  <si>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</si>
  <si>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</si>
  <si>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</si>
  <si>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</si>
  <si>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</si>
  <si>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</si>
  <si>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</si>
  <si>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</si>
  <si>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</si>
  <si>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</si>
  <si>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</si>
  <si>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</si>
  <si>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</si>
  <si>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</si>
  <si>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</si>
  <si>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</si>
  <si>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</si>
  <si>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</si>
  <si>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</si>
  <si>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</si>
  <si>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</si>
  <si>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</si>
  <si>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</si>
  <si>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</si>
  <si>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</si>
  <si>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</si>
  <si>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</si>
  <si>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</si>
  <si>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</si>
  <si>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</si>
  <si>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</si>
  <si>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</si>
  <si>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</si>
  <si>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</si>
  <si>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</si>
  <si>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</si>
  <si>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</si>
  <si>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</si>
  <si>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</si>
  <si>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</si>
  <si>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</si>
  <si>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</si>
  <si>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</si>
  <si>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</si>
  <si>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</si>
  <si>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</si>
  <si>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</si>
  <si>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</si>
  <si>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</si>
  <si>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</si>
  <si>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</si>
  <si>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</si>
  <si>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</si>
  <si>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</si>
  <si>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</si>
  <si>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</si>
  <si>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</si>
  <si>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</si>
  <si>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</si>
  <si>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</si>
  <si>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</si>
  <si>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</si>
  <si>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</si>
  <si>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</si>
  <si>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</si>
  <si>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</si>
  <si>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</si>
  <si>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</si>
  <si>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</si>
  <si>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</si>
  <si>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</si>
  <si>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</si>
  <si>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</si>
  <si>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</si>
  <si>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</si>
  <si>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</si>
  <si>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</si>
  <si>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</si>
  <si>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</si>
  <si>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</si>
  <si>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</si>
  <si>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</si>
  <si>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</si>
  <si>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</si>
  <si>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</si>
  <si>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</si>
  <si>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</si>
  <si>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</si>
  <si>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</si>
  <si>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</si>
  <si>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</si>
  <si>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</si>
  <si>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</si>
  <si>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</si>
  <si>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</si>
  <si>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</si>
  <si>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</si>
  <si>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</si>
  <si>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</si>
  <si>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</si>
  <si>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</si>
  <si>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</si>
  <si>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</si>
  <si>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</si>
  <si>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</si>
  <si>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</si>
  <si>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</si>
  <si>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</si>
  <si>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</si>
  <si>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</si>
  <si>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</si>
  <si>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</si>
  <si>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</si>
  <si>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</si>
  <si>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</si>
  <si>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</si>
  <si>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</si>
  <si>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</si>
  <si>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</si>
  <si>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</si>
  <si>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</si>
  <si>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</si>
  <si>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</si>
  <si>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</si>
  <si>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</si>
  <si>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</si>
  <si>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</si>
  <si>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</si>
  <si>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</si>
  <si>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</si>
  <si>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</si>
  <si>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</si>
  <si>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</si>
  <si>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</si>
  <si>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</si>
  <si>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</si>
  <si>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</si>
  <si>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</si>
  <si>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</si>
  <si>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</si>
  <si>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</si>
  <si>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</si>
  <si>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</si>
  <si>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</si>
  <si>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</si>
  <si>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</si>
  <si>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</si>
  <si>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</si>
  <si>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</si>
  <si>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</si>
  <si>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</si>
  <si>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</si>
  <si>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</si>
  <si>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</si>
  <si>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</si>
  <si>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</si>
  <si>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</si>
  <si>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</si>
  <si>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</si>
  <si>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</si>
  <si>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</si>
  <si>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</si>
  <si>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</si>
  <si>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</si>
  <si>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</si>
  <si>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</si>
  <si>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</si>
  <si>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</si>
  <si>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</si>
  <si>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</si>
  <si>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</si>
  <si>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</si>
  <si>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</si>
  <si>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</si>
  <si>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</si>
  <si>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</si>
  <si>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</si>
  <si>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</si>
  <si>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</si>
  <si>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</si>
  <si>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</si>
  <si>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</si>
  <si>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</si>
  <si>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</si>
  <si>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</si>
  <si>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</si>
  <si>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</si>
  <si>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</si>
  <si>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</si>
  <si>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</si>
  <si>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</si>
  <si>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</si>
  <si>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</si>
  <si>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</si>
  <si>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</si>
  <si>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</si>
  <si>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</si>
  <si>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</si>
  <si>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</si>
  <si>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</si>
  <si>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</si>
  <si>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</si>
  <si>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</si>
  <si>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</si>
  <si>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</si>
  <si>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</si>
  <si>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</si>
  <si>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</si>
  <si>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</si>
  <si>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</si>
  <si>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</si>
  <si>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</si>
  <si>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</si>
  <si>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</si>
  <si>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</si>
  <si>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</si>
  <si>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</si>
  <si>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</si>
  <si>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</si>
  <si>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</si>
  <si>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</si>
  <si>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</si>
  <si>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</si>
  <si>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</si>
  <si>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</si>
  <si>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</si>
  <si>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</si>
  <si>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</si>
  <si>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</si>
  <si>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</si>
  <si>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</si>
  <si>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</si>
  <si>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</si>
  <si>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</si>
  <si>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</si>
  <si>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</si>
  <si>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</si>
  <si>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</si>
  <si>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</si>
  <si>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</si>
  <si>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</si>
  <si>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</si>
  <si>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</si>
  <si>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</si>
  <si>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</si>
  <si>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</si>
  <si>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</si>
  <si>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</si>
  <si>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</si>
  <si>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</si>
  <si>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</si>
  <si>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</si>
  <si>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</si>
  <si>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</si>
  <si>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</si>
  <si>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</si>
  <si>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</si>
  <si>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</si>
  <si>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</si>
  <si>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</si>
  <si>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</si>
  <si>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</si>
  <si>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</si>
  <si>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</si>
  <si>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</si>
  <si>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</si>
  <si>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</si>
  <si>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</si>
  <si>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</si>
  <si>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</si>
  <si>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</si>
  <si>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</si>
  <si>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</si>
  <si>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</si>
  <si>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</si>
  <si>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</si>
  <si>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</si>
  <si>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</si>
  <si>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</si>
  <si>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</si>
  <si>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</si>
  <si>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</si>
  <si>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</si>
  <si>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</si>
  <si>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</si>
  <si>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</si>
  <si>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</si>
  <si>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</si>
  <si>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</si>
  <si>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</si>
  <si>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</si>
  <si>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</si>
  <si>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</si>
  <si>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</si>
  <si>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</si>
  <si>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</si>
  <si>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</si>
  <si>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</si>
  <si>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</si>
  <si>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</si>
  <si>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</si>
  <si>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</si>
  <si>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</si>
  <si>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</si>
  <si>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</si>
  <si>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</si>
  <si>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</si>
  <si>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</si>
  <si>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</si>
  <si>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</si>
  <si>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</si>
  <si>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</si>
  <si>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</si>
  <si>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</si>
  <si>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</si>
  <si>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</si>
  <si>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</si>
  <si>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</si>
  <si>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</si>
  <si>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</si>
  <si>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</si>
  <si>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</si>
  <si>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</si>
  <si>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</si>
  <si>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</si>
  <si>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</si>
  <si>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</si>
  <si>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</si>
  <si>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</si>
  <si>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</si>
  <si>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</si>
  <si>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</si>
  <si>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</si>
  <si>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</si>
  <si>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</si>
  <si>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</si>
  <si>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</si>
  <si>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</si>
  <si>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</si>
  <si>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</si>
  <si>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</si>
  <si>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</si>
  <si>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</si>
  <si>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</si>
  <si>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</si>
  <si>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</si>
  <si>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</si>
  <si>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</si>
  <si>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</si>
  <si>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</si>
  <si>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</si>
  <si>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</si>
  <si>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</si>
  <si>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</si>
  <si>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</si>
  <si>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</si>
  <si>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</si>
  <si>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</si>
  <si>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</si>
  <si>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</si>
  <si>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</si>
  <si>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</si>
  <si>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</si>
  <si>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</si>
  <si>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</si>
  <si>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</si>
  <si>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</si>
  <si>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</si>
  <si>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</si>
  <si>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</si>
  <si>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</si>
  <si>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</si>
  <si>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</si>
  <si>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</si>
  <si>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</si>
  <si>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</si>
  <si>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</si>
  <si>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</si>
  <si>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</si>
  <si>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</si>
  <si>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</si>
  <si>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</si>
  <si>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</si>
  <si>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</si>
  <si>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</si>
  <si>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</si>
  <si>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</si>
  <si>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</si>
  <si>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</si>
  <si>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</si>
  <si>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</si>
  <si>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</si>
  <si>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</si>
  <si>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</si>
  <si>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</si>
  <si>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</si>
  <si>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</si>
  <si>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</si>
  <si>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</si>
  <si>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</si>
  <si>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</si>
  <si>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</si>
  <si>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</si>
  <si>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</si>
  <si>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</si>
  <si>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</si>
  <si>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</si>
  <si>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</si>
  <si>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</si>
  <si>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</si>
  <si>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</si>
  <si>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</si>
  <si>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</si>
  <si>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</si>
  <si>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</si>
  <si>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</si>
  <si>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</si>
  <si>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</si>
  <si>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</si>
  <si>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</si>
  <si>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</si>
  <si>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</si>
  <si>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</si>
  <si>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</si>
  <si>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</si>
  <si>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</si>
  <si>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</si>
  <si>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</si>
  <si>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</si>
  <si>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</si>
  <si>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</si>
  <si>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</si>
  <si>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</si>
  <si>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</si>
  <si>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</si>
  <si>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</si>
  <si>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</si>
  <si>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</si>
  <si>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</si>
  <si>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</si>
  <si>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</si>
  <si>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</si>
  <si>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</si>
  <si>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</si>
  <si>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</si>
  <si>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</si>
  <si>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</si>
  <si>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</si>
  <si>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</si>
  <si>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</si>
  <si>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</si>
  <si>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</si>
  <si>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</si>
  <si>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</si>
  <si>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</si>
  <si>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</si>
  <si>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</si>
  <si>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</si>
  <si>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</si>
  <si>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</si>
  <si>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</si>
  <si>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</si>
  <si>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</si>
  <si>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</si>
  <si>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</si>
  <si>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</si>
  <si>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</si>
  <si>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</si>
  <si>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</si>
  <si>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</si>
  <si>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</si>
  <si>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</si>
  <si>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</si>
  <si>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</si>
  <si>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</si>
  <si>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</si>
  <si>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</si>
  <si>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</si>
  <si>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</si>
  <si>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</si>
  <si>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</si>
  <si>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</si>
  <si>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</si>
  <si>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</si>
  <si>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</si>
  <si>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</si>
  <si>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</si>
  <si>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</si>
  <si>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</si>
  <si>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</si>
  <si>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</si>
  <si>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</si>
  <si>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</si>
  <si>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</si>
  <si>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</si>
  <si>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</si>
  <si>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</si>
  <si>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</si>
  <si>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</si>
  <si>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</si>
  <si>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</si>
  <si>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</si>
  <si>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</si>
  <si>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</si>
  <si>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</si>
  <si>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</si>
  <si>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</si>
  <si>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</si>
  <si>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</si>
  <si>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</si>
  <si>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</si>
  <si>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</si>
  <si>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</si>
  <si>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</si>
  <si>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</si>
  <si>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</si>
  <si>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</si>
  <si>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</si>
  <si>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</si>
  <si>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</si>
  <si>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</si>
  <si>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</si>
  <si>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</si>
  <si>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</si>
  <si>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</si>
  <si>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</si>
  <si>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</si>
  <si>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</si>
  <si>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</si>
  <si>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</si>
  <si>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</si>
  <si>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</si>
  <si>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</si>
  <si>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</si>
  <si>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</si>
  <si>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</si>
  <si>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</si>
  <si>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</si>
  <si>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</si>
  <si>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</si>
  <si>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</si>
  <si>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</si>
  <si>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</si>
  <si>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</si>
  <si>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</si>
  <si>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</si>
  <si>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</si>
  <si>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</si>
  <si>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</si>
  <si>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</si>
  <si>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</si>
  <si>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</si>
  <si>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</si>
  <si>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</si>
  <si>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</si>
  <si>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</si>
  <si>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</si>
  <si>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</si>
  <si>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</si>
  <si>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</si>
  <si>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</si>
  <si>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</si>
  <si>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</si>
  <si>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</si>
  <si>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</si>
  <si>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</si>
  <si>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</si>
  <si>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</si>
  <si>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</si>
  <si>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</si>
  <si>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</si>
  <si>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</si>
  <si>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</si>
  <si>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</si>
  <si>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</si>
  <si>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</si>
  <si>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</si>
  <si>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</si>
  <si>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</si>
  <si>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</si>
  <si>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</si>
  <si>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</si>
  <si>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</si>
  <si>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</si>
  <si>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</si>
  <si>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</si>
  <si>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</si>
  <si>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</si>
  <si>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</si>
  <si>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</si>
  <si>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</si>
  <si>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</si>
  <si>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</si>
  <si>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</si>
  <si>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</si>
  <si>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</si>
  <si>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</si>
  <si>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</si>
  <si>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</si>
  <si>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</si>
  <si>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</si>
  <si>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</si>
  <si>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</si>
  <si>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</si>
  <si>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</si>
  <si>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</si>
  <si>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</si>
  <si>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</si>
  <si>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</si>
  <si>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</si>
  <si>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</si>
  <si>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</si>
  <si>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</si>
  <si>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</si>
  <si>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</si>
  <si>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</si>
  <si>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</si>
  <si>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</si>
  <si>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</si>
  <si>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</si>
  <si>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</si>
  <si>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</si>
  <si>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</si>
  <si>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</si>
  <si>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</si>
  <si>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</si>
  <si>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</si>
  <si>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</si>
  <si>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</si>
  <si>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</si>
  <si>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</si>
  <si>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</si>
  <si>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</si>
  <si>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</si>
  <si>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</si>
  <si>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</si>
  <si>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</si>
  <si>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</si>
  <si>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</si>
  <si>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</si>
  <si>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</si>
  <si>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</si>
  <si>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</si>
  <si>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</si>
  <si>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</si>
  <si>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</si>
  <si>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</si>
  <si>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</si>
  <si>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</si>
  <si>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</si>
  <si>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</si>
  <si>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</si>
  <si>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</si>
  <si>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</si>
  <si>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</si>
  <si>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</si>
  <si>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</si>
  <si>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</si>
  <si>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</si>
  <si>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</si>
  <si>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</si>
  <si>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</si>
  <si>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</si>
  <si>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</si>
  <si>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</si>
  <si>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</si>
  <si>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</si>
  <si>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</si>
  <si>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</si>
  <si>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</si>
  <si>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</si>
  <si>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</si>
  <si>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</si>
  <si>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</si>
  <si>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</si>
  <si>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</si>
  <si>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</si>
  <si>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</si>
  <si>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</si>
  <si>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</si>
  <si>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</si>
  <si>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</si>
  <si>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</si>
  <si>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</si>
  <si>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</si>
  <si>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</si>
  <si>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</si>
  <si>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</si>
  <si>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</si>
  <si>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</si>
  <si>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</si>
  <si>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</si>
  <si>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</si>
  <si>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</si>
  <si>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</si>
  <si>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</si>
  <si>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</si>
  <si>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</si>
  <si>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</si>
  <si>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</si>
  <si>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</si>
  <si>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</si>
  <si>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</si>
  <si>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</si>
  <si>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</si>
  <si>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</si>
  <si>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</si>
  <si>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</si>
  <si>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</si>
  <si>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</si>
  <si>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</si>
  <si>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</si>
  <si>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</si>
  <si>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</si>
  <si>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</si>
  <si>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</si>
  <si>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</si>
  <si>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</si>
  <si>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</si>
  <si>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</si>
  <si>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</si>
  <si>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</si>
  <si>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</si>
  <si>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</si>
  <si>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</si>
  <si>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</si>
  <si>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</si>
  <si>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</si>
  <si>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</si>
  <si>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</si>
  <si>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</si>
  <si>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</si>
  <si>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</si>
  <si>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</si>
  <si>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</si>
  <si>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</si>
  <si>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</si>
  <si>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</si>
  <si>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</si>
  <si>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</si>
  <si>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</si>
  <si>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</si>
  <si>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</si>
  <si>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</si>
  <si>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</si>
  <si>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</si>
  <si>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</si>
  <si>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</si>
  <si>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</si>
  <si>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</si>
  <si>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</si>
  <si>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</si>
  <si>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</si>
  <si>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</si>
  <si>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</si>
  <si>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</si>
  <si>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</si>
  <si>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</si>
  <si>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</si>
  <si>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</si>
  <si>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</si>
  <si>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</si>
  <si>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</si>
  <si>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</si>
  <si>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</si>
  <si>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</si>
  <si>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</si>
  <si>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</si>
  <si>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</si>
  <si>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</si>
  <si>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</si>
  <si>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</si>
  <si>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</si>
  <si>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</si>
  <si>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</si>
  <si>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</si>
  <si>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</si>
  <si>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</si>
  <si>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</si>
  <si>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</si>
  <si>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</si>
  <si>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</si>
  <si>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</si>
  <si>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</si>
  <si>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</si>
  <si>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</si>
  <si>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</si>
  <si>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</si>
  <si>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</si>
  <si>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</si>
  <si>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</si>
  <si>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</si>
  <si>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</si>
  <si>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</si>
  <si>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</si>
  <si>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</si>
  <si>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</si>
  <si>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</si>
  <si>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</si>
  <si>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</si>
  <si>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</si>
  <si>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</si>
  <si>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</si>
  <si>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</si>
  <si>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</si>
  <si>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</si>
  <si>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</si>
  <si>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</si>
  <si>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</si>
  <si>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</si>
  <si>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</si>
  <si>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</si>
  <si>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</si>
  <si>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</si>
  <si>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</si>
  <si>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</si>
  <si>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</si>
  <si>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</si>
  <si>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</si>
  <si>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</si>
  <si>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</si>
  <si>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</si>
  <si>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</si>
  <si>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</si>
  <si>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</si>
  <si>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</si>
  <si>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</si>
  <si>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</si>
  <si>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</si>
  <si>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</si>
  <si>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</si>
  <si>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</si>
  <si>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</si>
  <si>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</si>
  <si>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</si>
  <si>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</si>
  <si>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</si>
  <si>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</si>
  <si>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</si>
  <si>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</si>
  <si>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</si>
  <si>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</si>
  <si>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</si>
  <si>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</si>
  <si>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</si>
  <si>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</si>
  <si>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</si>
  <si>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</si>
  <si>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</si>
  <si>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</si>
  <si>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</si>
  <si>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</si>
  <si>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</si>
  <si>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</si>
  <si>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</si>
  <si>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</si>
  <si>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</si>
  <si>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</si>
  <si>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</si>
  <si>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</si>
  <si>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</si>
  <si>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</si>
  <si>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</si>
  <si>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</si>
  <si>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</si>
  <si>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</si>
  <si>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</si>
  <si>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</si>
  <si>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</si>
  <si>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</si>
  <si>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</si>
  <si>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</si>
  <si>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</si>
  <si>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</si>
  <si>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</si>
  <si>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</si>
  <si>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</si>
  <si>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</si>
  <si>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</si>
  <si>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</si>
  <si>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</si>
  <si>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</si>
  <si>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</si>
  <si>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</si>
  <si>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</si>
  <si>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</si>
  <si>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</si>
  <si>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</si>
  <si>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</si>
  <si>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</si>
  <si>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</si>
  <si>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</si>
  <si>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</si>
  <si>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</si>
  <si>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</si>
  <si>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</si>
  <si>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</si>
  <si>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</si>
  <si>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</si>
  <si>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</si>
  <si>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</si>
  <si>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</si>
  <si>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</si>
  <si>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</si>
  <si>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</si>
  <si>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</si>
  <si>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</si>
  <si>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</si>
  <si>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</si>
  <si>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</si>
  <si>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</si>
  <si>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</si>
  <si>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</si>
  <si>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</si>
  <si>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</si>
  <si>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</si>
  <si>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</si>
  <si>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</si>
  <si>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</si>
  <si>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</si>
  <si>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</si>
  <si>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</si>
  <si>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</si>
  <si>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</si>
  <si>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</si>
  <si>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</si>
  <si>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</si>
  <si>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</si>
  <si>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</si>
  <si>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</si>
  <si>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</si>
  <si>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</si>
  <si>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</si>
  <si>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</si>
  <si>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</si>
  <si>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</si>
  <si>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</si>
  <si>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</si>
  <si>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</si>
  <si>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</si>
  <si>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</si>
  <si>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</si>
  <si>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</si>
  <si>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</si>
  <si>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</si>
  <si>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</si>
  <si>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</si>
  <si>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</si>
  <si>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</si>
  <si>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</si>
  <si>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</si>
  <si>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</si>
  <si>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</si>
  <si>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</si>
  <si>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</si>
  <si>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</si>
  <si>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</si>
  <si>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</si>
  <si>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</si>
  <si>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</si>
  <si>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</si>
  <si>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</si>
  <si>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</si>
  <si>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</si>
  <si>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</si>
  <si>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</si>
  <si>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</si>
  <si>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</si>
  <si>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</si>
  <si>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</si>
  <si>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</si>
  <si>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</si>
  <si>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</si>
  <si>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</si>
  <si>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</si>
  <si>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</si>
  <si>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</si>
  <si>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</si>
  <si>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</si>
  <si>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</si>
  <si>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</si>
  <si>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</si>
  <si>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</si>
  <si>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</si>
  <si>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</si>
  <si>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</si>
  <si>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</si>
  <si>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</si>
  <si>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</si>
  <si>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</si>
  <si>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</si>
  <si>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</si>
  <si>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</si>
  <si>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</si>
  <si>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</si>
  <si>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</si>
  <si>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</si>
  <si>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</si>
  <si>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</si>
  <si>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</si>
  <si>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</si>
  <si>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</si>
  <si>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</si>
  <si>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</si>
  <si>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</si>
  <si>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</si>
  <si>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</si>
  <si>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</si>
  <si>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</si>
  <si>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</si>
  <si>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</si>
  <si>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</si>
  <si>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</si>
  <si>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</si>
  <si>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</si>
  <si>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</si>
  <si>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</si>
  <si>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</si>
  <si>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</si>
  <si>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</si>
  <si>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</si>
  <si>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</si>
  <si>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</si>
  <si>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</si>
  <si>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</si>
  <si>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</si>
  <si>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</si>
  <si>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</si>
  <si>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</si>
  <si>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</si>
  <si>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</si>
  <si>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</si>
  <si>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</si>
  <si>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</si>
  <si>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</si>
  <si>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</si>
  <si>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</si>
  <si>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</si>
  <si>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</si>
  <si>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</si>
  <si>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</si>
  <si>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</si>
  <si>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</si>
  <si>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</si>
  <si>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</si>
  <si>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</si>
  <si>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</si>
  <si>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</si>
  <si>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</si>
  <si>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</si>
  <si>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</si>
  <si>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</si>
  <si>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</si>
  <si>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</si>
  <si>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</si>
  <si>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</si>
  <si>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</si>
  <si>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</si>
  <si>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</si>
  <si>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</si>
  <si>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</si>
  <si>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</si>
  <si>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</si>
  <si>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</si>
  <si>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</si>
  <si>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</si>
  <si>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</si>
  <si>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</si>
  <si>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</si>
  <si>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</si>
  <si>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</si>
  <si>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</si>
  <si>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</si>
  <si>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</si>
  <si>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</si>
  <si>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</si>
  <si>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</si>
  <si>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</si>
  <si>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</si>
  <si>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</si>
  <si>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</si>
  <si>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</si>
  <si>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</si>
  <si>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</si>
  <si>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</si>
  <si>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</si>
  <si>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</si>
  <si>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</si>
  <si>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</si>
  <si>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</si>
  <si>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</si>
  <si>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</si>
  <si>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</si>
  <si>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</si>
  <si>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</si>
  <si>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</si>
  <si>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</si>
  <si>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</si>
  <si>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</si>
  <si>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</si>
  <si>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</si>
  <si>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</si>
  <si>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</si>
  <si>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</si>
  <si>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</si>
  <si>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</si>
  <si>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</si>
  <si>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</si>
  <si>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</si>
  <si>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</si>
  <si>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</si>
  <si>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</si>
  <si>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</si>
  <si>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</si>
  <si>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</si>
  <si>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</si>
  <si>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</si>
  <si>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</si>
  <si>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</si>
  <si>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</si>
  <si>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</si>
  <si>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</si>
  <si>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</si>
  <si>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</si>
  <si>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</si>
  <si>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</si>
  <si>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</si>
  <si>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</si>
  <si>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</si>
  <si>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</si>
  <si>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</si>
  <si>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</si>
  <si>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</si>
  <si>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</si>
  <si>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</si>
  <si>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</si>
  <si>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</si>
  <si>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</si>
  <si>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</si>
  <si>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</si>
  <si>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</si>
  <si>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</si>
  <si>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</si>
  <si>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</si>
  <si>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</si>
  <si>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</si>
  <si>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</si>
  <si>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</si>
  <si>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</si>
  <si>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</si>
  <si>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</si>
  <si>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</si>
  <si>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</si>
  <si>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</si>
  <si>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</si>
  <si>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</si>
  <si>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</si>
  <si>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</si>
  <si>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</si>
  <si>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</si>
  <si>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</si>
  <si>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</si>
  <si>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</si>
  <si>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</si>
  <si>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</si>
  <si>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</si>
  <si>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</si>
  <si>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</si>
  <si>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</si>
  <si>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</si>
  <si>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</si>
  <si>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</si>
  <si>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</si>
  <si>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</si>
  <si>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</si>
  <si>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</si>
  <si>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</si>
  <si>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</si>
  <si>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</si>
  <si>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</si>
  <si>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</si>
  <si>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</si>
  <si>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</si>
  <si>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</si>
  <si>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</si>
  <si>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</si>
  <si>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</si>
  <si>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</si>
  <si>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</si>
  <si>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</si>
  <si>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</si>
  <si>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</si>
  <si>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</si>
  <si>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</si>
  <si>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</si>
  <si>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</si>
  <si>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</si>
  <si>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</si>
  <si>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</si>
  <si>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</si>
  <si>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</si>
  <si>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</si>
  <si>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</si>
  <si>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</si>
  <si>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</si>
  <si>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</si>
  <si>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</si>
  <si>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</si>
  <si>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</si>
  <si>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</si>
  <si>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</si>
  <si>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</si>
  <si>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</si>
  <si>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</si>
  <si>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</si>
  <si>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</si>
  <si>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</si>
  <si>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</si>
  <si>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</si>
  <si>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</si>
  <si>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</si>
  <si>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</si>
  <si>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</si>
  <si>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</si>
  <si>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</si>
  <si>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</si>
  <si>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</si>
  <si>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</si>
  <si>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</si>
  <si>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</si>
  <si>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</si>
  <si>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</si>
  <si>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</si>
  <si>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</si>
  <si>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</si>
  <si>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</si>
  <si>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</si>
  <si>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</si>
  <si>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</si>
  <si>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</si>
  <si>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</si>
  <si>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</si>
  <si>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</si>
  <si>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</si>
  <si>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</si>
  <si>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</si>
  <si>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</si>
  <si>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</si>
  <si>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</si>
  <si>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</si>
  <si>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</si>
  <si>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</si>
  <si>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</si>
  <si>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</si>
  <si>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</si>
  <si>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</si>
  <si>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</si>
  <si>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</si>
  <si>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</si>
  <si>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</si>
  <si>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</si>
  <si>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</si>
  <si>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</si>
  <si>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</si>
  <si>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</si>
  <si>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</si>
  <si>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</si>
  <si>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</si>
  <si>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</si>
  <si>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</si>
  <si>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</si>
  <si>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</si>
  <si>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</si>
  <si>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</si>
  <si>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</si>
  <si>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</si>
  <si>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</si>
  <si>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</si>
  <si>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</si>
  <si>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</si>
  <si>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</si>
  <si>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</si>
  <si>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</si>
  <si>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</si>
  <si>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</si>
  <si>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</si>
  <si>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</si>
  <si>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</si>
  <si>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</si>
  <si>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</si>
  <si>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</si>
  <si>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</si>
  <si>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</si>
  <si>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</si>
  <si>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</si>
  <si>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</si>
  <si>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</si>
  <si>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</si>
  <si>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</si>
  <si>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</si>
  <si>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</si>
  <si>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</si>
  <si>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</si>
  <si>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</si>
  <si>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</si>
  <si>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</si>
  <si>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</si>
  <si>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</si>
  <si>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</si>
  <si>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</si>
  <si>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</si>
  <si>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</si>
  <si>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</si>
  <si>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</si>
  <si>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</si>
  <si>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</si>
  <si>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</si>
  <si>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</si>
  <si>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</si>
  <si>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</si>
  <si>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</si>
  <si>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</si>
  <si>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</si>
  <si>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</si>
  <si>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</si>
  <si>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</si>
  <si>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</si>
  <si>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</si>
  <si>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</si>
  <si>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</si>
  <si>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</si>
  <si>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</si>
  <si>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</si>
  <si>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</si>
  <si>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</si>
  <si>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</si>
  <si>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</si>
  <si>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</si>
  <si>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</si>
  <si>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</si>
  <si>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</si>
  <si>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</si>
  <si>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</si>
  <si>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</si>
  <si>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</si>
  <si>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</si>
  <si>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</si>
  <si>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</si>
  <si>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</si>
  <si>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</si>
  <si>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</si>
  <si>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</si>
  <si>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</si>
  <si>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</si>
  <si>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</si>
  <si>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</si>
  <si>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</si>
  <si>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</si>
  <si>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</si>
  <si>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</si>
  <si>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</si>
  <si>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</si>
  <si>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</si>
  <si>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</si>
  <si>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</si>
  <si>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</si>
  <si>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</si>
  <si>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</si>
  <si>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</si>
  <si>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</si>
  <si>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</si>
  <si>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</si>
  <si>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</si>
  <si>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</si>
  <si>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</si>
  <si>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</si>
  <si>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</si>
  <si>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</si>
  <si>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</si>
  <si>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</si>
  <si>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</si>
  <si>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</si>
  <si>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</si>
  <si>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</si>
  <si>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</si>
  <si>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</si>
  <si>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</si>
  <si>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</si>
  <si>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</si>
  <si>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</si>
  <si>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</si>
  <si>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</si>
  <si>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</si>
  <si>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</si>
  <si>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</si>
  <si>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</si>
  <si>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</si>
  <si>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</si>
  <si>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</si>
  <si>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</si>
  <si>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</si>
  <si>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</si>
  <si>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</si>
  <si>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</si>
  <si>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</si>
  <si>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</si>
  <si>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</si>
  <si>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</si>
  <si>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</si>
  <si>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</si>
  <si>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</si>
  <si>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</si>
  <si>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</si>
  <si>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</si>
  <si>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</si>
  <si>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</si>
  <si>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</si>
  <si>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</si>
  <si>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</si>
  <si>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</si>
  <si>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</si>
  <si>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</si>
  <si>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</si>
  <si>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</si>
  <si>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</si>
  <si>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</si>
  <si>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</si>
  <si>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</si>
  <si>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</si>
  <si>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</si>
  <si>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</si>
  <si>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</si>
  <si>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</si>
  <si>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</si>
  <si>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</si>
  <si>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</si>
  <si>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</si>
  <si>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</si>
  <si>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</si>
  <si>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</si>
  <si>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</si>
  <si>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</si>
  <si>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</si>
  <si>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</si>
  <si>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</si>
  <si>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</si>
  <si>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</si>
  <si>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</si>
  <si>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</si>
  <si>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</si>
  <si>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</si>
  <si>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</si>
  <si>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</si>
  <si>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</si>
  <si>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</si>
  <si>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</si>
  <si>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</si>
  <si>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</si>
  <si>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</si>
  <si>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</si>
  <si>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</si>
  <si>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</si>
  <si>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</si>
  <si>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</si>
  <si>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</si>
  <si>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</si>
  <si>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</si>
  <si>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</si>
  <si>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</si>
  <si>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</si>
  <si>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</si>
  <si>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</si>
  <si>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</si>
  <si>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</si>
  <si>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</si>
  <si>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</si>
  <si>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</si>
  <si>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</si>
  <si>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</si>
  <si>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</si>
  <si>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</si>
  <si>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</si>
  <si>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</si>
  <si>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</si>
  <si>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</si>
  <si>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</si>
  <si>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</si>
  <si>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</si>
  <si>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</si>
  <si>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</si>
  <si>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</si>
  <si>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</si>
  <si>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</si>
  <si>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</si>
  <si>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</si>
  <si>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</si>
  <si>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</si>
  <si>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</si>
  <si>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</si>
  <si>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</si>
  <si>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</si>
  <si>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</si>
  <si>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</si>
  <si>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</si>
  <si>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</si>
  <si>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</si>
  <si>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</si>
  <si>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</si>
  <si>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</si>
  <si>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</si>
  <si>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</si>
  <si>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</si>
  <si>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</si>
  <si>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</si>
  <si>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</si>
  <si>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</si>
  <si>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</si>
  <si>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</si>
  <si>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</si>
  <si>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</si>
  <si>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</si>
  <si>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</si>
  <si>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</si>
  <si>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</si>
  <si>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</si>
  <si>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</si>
  <si>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</si>
  <si>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</si>
  <si>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</si>
  <si>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</si>
  <si>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</si>
  <si>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</si>
  <si>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</si>
  <si>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</si>
  <si>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</si>
  <si>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</si>
  <si>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</si>
  <si>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</si>
  <si>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</si>
  <si>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</si>
  <si>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</si>
  <si>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</si>
  <si>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</si>
  <si>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</si>
  <si>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</si>
  <si>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</si>
  <si>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</si>
  <si>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</si>
  <si>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</si>
  <si>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</si>
  <si>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</si>
  <si>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</si>
  <si>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</si>
  <si>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</si>
  <si>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</si>
  <si>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</si>
  <si>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</si>
  <si>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</si>
  <si>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</si>
  <si>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</si>
  <si>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</si>
  <si>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</si>
  <si>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</si>
  <si>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</si>
  <si>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</si>
  <si>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</si>
  <si>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</si>
  <si>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</si>
  <si>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</si>
  <si>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</si>
  <si>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</si>
  <si>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</si>
  <si>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</si>
  <si>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</si>
  <si>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</si>
  <si>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</si>
  <si>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</si>
  <si>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</si>
  <si>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</si>
  <si>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</si>
  <si>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</si>
  <si>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</si>
  <si>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</si>
  <si>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</si>
  <si>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</si>
  <si>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</si>
  <si>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</si>
  <si>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</si>
  <si>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</si>
  <si>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</si>
  <si>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</si>
  <si>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</si>
  <si>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</si>
  <si>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</si>
  <si>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</si>
  <si>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</si>
  <si>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</si>
  <si>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</si>
  <si>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</si>
  <si>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</si>
  <si>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</si>
  <si>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</si>
  <si>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</si>
  <si>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</si>
  <si>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</si>
  <si>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</si>
  <si>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</si>
  <si>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</si>
  <si>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</si>
  <si>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</si>
  <si>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</si>
  <si>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</si>
  <si>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</si>
  <si>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</si>
  <si>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</si>
  <si>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</si>
  <si>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</si>
  <si>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</si>
  <si>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</si>
  <si>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</si>
  <si>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</si>
  <si>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</si>
  <si>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</si>
  <si>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</si>
  <si>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</si>
  <si>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</si>
  <si>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</si>
  <si>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</si>
  <si>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</si>
  <si>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</si>
  <si>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</si>
  <si>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</si>
  <si>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</si>
  <si>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</si>
  <si>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</si>
  <si>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</si>
  <si>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</si>
  <si>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</si>
  <si>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</si>
  <si>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</si>
  <si>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</si>
  <si>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</si>
  <si>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</si>
  <si>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</si>
  <si>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</si>
  <si>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</si>
  <si>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</si>
  <si>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</si>
  <si>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</si>
  <si>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</si>
  <si>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</si>
  <si>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</si>
  <si>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</si>
  <si>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</si>
  <si>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</si>
  <si>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</si>
  <si>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</si>
  <si>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</si>
  <si>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</si>
  <si>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</si>
  <si>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</si>
  <si>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</si>
  <si>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</si>
  <si>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</si>
  <si>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</si>
  <si>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</si>
  <si>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</si>
  <si>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</si>
  <si>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</si>
  <si>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</si>
  <si>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</si>
  <si>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</si>
  <si>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</si>
  <si>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</si>
  <si>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</si>
  <si>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</si>
  <si>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</si>
  <si>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</si>
  <si>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</si>
  <si>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</si>
  <si>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</si>
  <si>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</si>
  <si>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</si>
  <si>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</si>
  <si>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</si>
  <si>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</si>
  <si>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</si>
  <si>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</si>
  <si>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</si>
  <si>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</si>
  <si>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</si>
  <si>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</si>
  <si>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</si>
  <si>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</si>
  <si>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</si>
  <si>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</si>
  <si>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</si>
  <si>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</si>
  <si>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</si>
  <si>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</si>
  <si>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</si>
  <si>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</si>
  <si>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</si>
  <si>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</si>
  <si>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</si>
  <si>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</si>
  <si>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</si>
  <si>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</si>
  <si>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</si>
  <si>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</si>
  <si>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</si>
  <si>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</si>
  <si>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</si>
  <si>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</si>
  <si>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</si>
  <si>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</si>
  <si>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</si>
  <si>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</si>
  <si>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</si>
  <si>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</si>
  <si>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</si>
  <si>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</si>
  <si>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</si>
  <si>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</si>
  <si>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</si>
  <si>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</si>
  <si>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</si>
  <si>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</si>
  <si>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</si>
  <si>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</si>
  <si>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</si>
  <si>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</si>
  <si>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</si>
  <si>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</si>
  <si>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</si>
  <si>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</si>
  <si>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</si>
  <si>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</si>
  <si>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</si>
  <si>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</si>
  <si>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</si>
  <si>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</si>
  <si>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</si>
  <si>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</si>
  <si>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</si>
  <si>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</si>
  <si>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</si>
  <si>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</si>
  <si>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</si>
  <si>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</si>
  <si>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</si>
  <si>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</si>
  <si>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</si>
  <si>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</si>
  <si>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</si>
  <si>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</si>
  <si>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</si>
  <si>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</si>
  <si>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</si>
  <si>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</si>
  <si>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</si>
  <si>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</si>
  <si>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</si>
  <si>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</si>
  <si>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</si>
  <si>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</si>
  <si>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</si>
  <si>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</si>
  <si>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</si>
  <si>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</si>
  <si>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</si>
  <si>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</si>
  <si>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</si>
  <si>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</si>
  <si>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</si>
  <si>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</si>
  <si>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</si>
  <si>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</si>
  <si>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</si>
  <si>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</si>
  <si>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</si>
  <si>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</si>
  <si>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</si>
  <si>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</si>
  <si>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</si>
  <si>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</si>
  <si>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</si>
  <si>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</si>
  <si>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</si>
  <si>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</si>
  <si>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</si>
  <si>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</si>
  <si>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</si>
  <si>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</si>
  <si>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</si>
  <si>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</si>
  <si>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</si>
  <si>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</si>
  <si>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</si>
  <si>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</si>
  <si>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</si>
  <si>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</si>
  <si>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</si>
  <si>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</si>
  <si>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</si>
  <si>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</si>
  <si>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</si>
  <si>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</si>
  <si>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</si>
  <si>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</si>
  <si>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</si>
  <si>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</si>
  <si>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</si>
  <si>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</si>
  <si>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</si>
  <si>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</si>
  <si>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</si>
  <si>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</si>
  <si>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</si>
  <si>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</si>
  <si>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</si>
  <si>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</si>
  <si>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</si>
  <si>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</si>
  <si>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</si>
  <si>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</si>
  <si>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</si>
  <si>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</si>
  <si>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</si>
  <si>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</si>
  <si>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</si>
  <si>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</si>
  <si>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</si>
  <si>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</si>
  <si>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</si>
  <si>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</si>
  <si>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</si>
  <si>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</si>
  <si>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</si>
  <si>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</si>
  <si>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</si>
  <si>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</si>
  <si>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</si>
  <si>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</si>
  <si>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</si>
  <si>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</si>
  <si>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</si>
  <si>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</si>
  <si>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</si>
  <si>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</si>
  <si>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</si>
  <si>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</si>
  <si>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</si>
  <si>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</si>
  <si>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</si>
  <si>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</si>
  <si>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</si>
  <si>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</si>
  <si>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</si>
  <si>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</si>
  <si>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</si>
  <si>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</si>
  <si>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</si>
  <si>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</si>
  <si>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</si>
  <si>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</si>
  <si>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</si>
  <si>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</si>
  <si>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</si>
  <si>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</si>
  <si>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</si>
  <si>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</si>
  <si>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</si>
  <si>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</si>
  <si>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</si>
  <si>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</si>
  <si>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</si>
  <si>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</si>
  <si>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</si>
  <si>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</si>
  <si>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</si>
  <si>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</si>
  <si>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</si>
  <si>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</si>
  <si>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</si>
  <si>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</si>
  <si>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</si>
  <si>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</si>
  <si>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</si>
  <si>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</si>
  <si>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</si>
  <si>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</si>
  <si>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</si>
  <si>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</si>
  <si>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</si>
  <si>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</si>
  <si>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</si>
  <si>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</si>
  <si>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</si>
  <si>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</si>
  <si>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</si>
  <si>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</si>
  <si>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</si>
  <si>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</si>
  <si>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</si>
  <si>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</si>
  <si>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</si>
  <si>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</si>
  <si>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</si>
  <si>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</si>
  <si>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</si>
  <si>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</si>
  <si>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</si>
  <si>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</si>
  <si>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</si>
  <si>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</si>
  <si>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</si>
  <si>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</si>
  <si>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</si>
  <si>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</si>
  <si>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</si>
  <si>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</si>
  <si>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</si>
  <si>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</si>
  <si>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</si>
  <si>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</si>
  <si>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</si>
  <si>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</si>
  <si>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</si>
  <si>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</si>
  <si>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</si>
  <si>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</si>
  <si>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</si>
  <si>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</si>
  <si>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</si>
  <si>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</si>
  <si>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</si>
  <si>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</si>
  <si>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</si>
  <si>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</si>
  <si>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</si>
  <si>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</si>
  <si>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</si>
  <si>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</si>
  <si>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</si>
  <si>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</si>
  <si>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</si>
  <si>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</si>
  <si>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</si>
  <si>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</si>
  <si>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</si>
  <si>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</si>
  <si>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</si>
  <si>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</si>
  <si>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</si>
  <si>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</si>
  <si>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</si>
  <si>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</si>
  <si>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</si>
  <si>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</si>
  <si>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</si>
  <si>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</si>
  <si>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</si>
  <si>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</si>
  <si>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</si>
  <si>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</si>
  <si>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</si>
  <si>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</si>
  <si>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</si>
  <si>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</si>
  <si>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</si>
  <si>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</si>
  <si>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</si>
  <si>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</si>
  <si>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</si>
  <si>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</si>
  <si>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</si>
  <si>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</si>
  <si>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</si>
  <si>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</si>
  <si>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</si>
  <si>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</si>
  <si>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</si>
  <si>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</si>
  <si>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</si>
  <si>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</si>
  <si>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</si>
  <si>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</si>
  <si>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</si>
  <si>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</si>
  <si>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</si>
  <si>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</si>
  <si>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</si>
  <si>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</si>
  <si>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</si>
  <si>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</si>
  <si>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</si>
  <si>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</si>
  <si>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</si>
  <si>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</si>
  <si>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</si>
  <si>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</si>
  <si>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</si>
  <si>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</si>
  <si>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</si>
  <si>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</si>
  <si>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</si>
  <si>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</si>
  <si>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</si>
  <si>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</si>
  <si>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</si>
  <si>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</si>
  <si>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</si>
  <si>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</si>
  <si>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</si>
  <si>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</si>
  <si>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</si>
  <si>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</si>
  <si>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</si>
  <si>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</si>
  <si>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</si>
  <si>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</si>
  <si>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</si>
  <si>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</si>
  <si>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</si>
  <si>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</si>
  <si>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</si>
  <si>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</si>
  <si>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</si>
  <si>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</si>
  <si>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</si>
  <si>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</si>
  <si>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</si>
  <si>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</si>
  <si>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</si>
  <si>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</si>
  <si>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</si>
  <si>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</si>
  <si>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</si>
  <si>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</si>
  <si>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</si>
  <si>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</si>
  <si>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</si>
  <si>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</si>
  <si>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</si>
  <si>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</si>
  <si>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</si>
  <si>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</si>
  <si>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</si>
  <si>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</si>
  <si>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</si>
  <si>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</si>
  <si>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</si>
  <si>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</si>
  <si>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</si>
  <si>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</si>
  <si>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</si>
  <si>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</si>
  <si>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</si>
  <si>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</si>
  <si>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</si>
  <si>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</si>
  <si>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</si>
  <si>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</si>
  <si>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</si>
  <si>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</si>
  <si>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</si>
  <si>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</si>
  <si>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</si>
  <si>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</si>
  <si>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</si>
  <si>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</si>
  <si>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</si>
  <si>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</si>
  <si>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</si>
  <si>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</si>
  <si>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</si>
  <si>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</si>
  <si>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</si>
  <si>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</si>
  <si>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</si>
  <si>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</si>
  <si>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</si>
  <si>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</si>
  <si>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</si>
  <si>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</si>
  <si>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</si>
  <si>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</si>
  <si>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</si>
  <si>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</si>
  <si>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</si>
  <si>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</si>
  <si>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</si>
  <si>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</si>
  <si>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</si>
  <si>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</si>
  <si>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</si>
  <si>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</si>
  <si>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</si>
  <si>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</si>
  <si>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</si>
  <si>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</si>
  <si>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</si>
  <si>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</si>
  <si>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</si>
  <si>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</si>
  <si>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</si>
  <si>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</si>
  <si>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</si>
  <si>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</si>
  <si>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</si>
  <si>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</si>
  <si>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</si>
  <si>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</si>
  <si>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</si>
  <si>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</si>
  <si>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</si>
  <si>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</si>
  <si>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</si>
  <si>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</si>
  <si>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</si>
  <si>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</si>
  <si>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</si>
  <si>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</si>
  <si>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</si>
  <si>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</si>
  <si>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</si>
  <si>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</si>
  <si>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</si>
  <si>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</si>
  <si>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</si>
  <si>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</si>
  <si>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</si>
  <si>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</si>
  <si>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</si>
  <si>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</si>
  <si>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</si>
  <si>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</si>
  <si>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</si>
  <si>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</si>
  <si>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</si>
  <si>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</si>
  <si>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</si>
  <si>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</si>
  <si>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</si>
  <si>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</si>
  <si>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</si>
  <si>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</si>
  <si>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</si>
  <si>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</si>
  <si>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</si>
  <si>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</si>
  <si>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</si>
  <si>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</si>
  <si>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</si>
  <si>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</si>
  <si>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</si>
  <si>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</si>
  <si>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</si>
  <si>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</si>
  <si>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</si>
  <si>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</si>
  <si>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</si>
  <si>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</si>
  <si>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</si>
  <si>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</si>
  <si>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</si>
  <si>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</si>
  <si>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</si>
  <si>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</si>
  <si>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</si>
  <si>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</si>
  <si>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</si>
  <si>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</si>
  <si>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</si>
  <si>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</si>
  <si>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</si>
  <si>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</si>
  <si>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</si>
  <si>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</si>
  <si>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</si>
  <si>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</si>
  <si>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</si>
  <si>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</si>
  <si>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</si>
  <si>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</si>
  <si>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</si>
  <si>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</si>
  <si>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</si>
  <si>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</si>
  <si>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</si>
  <si>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</si>
  <si>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</si>
  <si>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</si>
  <si>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</si>
  <si>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</si>
  <si>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</si>
  <si>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</si>
  <si>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</si>
  <si>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</si>
  <si>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</si>
  <si>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</si>
  <si>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</si>
  <si>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</si>
  <si>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</si>
  <si>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</si>
  <si>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</si>
  <si>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</si>
  <si>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</si>
  <si>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</si>
  <si>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</si>
  <si>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</si>
  <si>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</si>
  <si>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</si>
  <si>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</si>
  <si>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</si>
  <si>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</si>
  <si>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</si>
  <si>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</si>
  <si>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</si>
  <si>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</si>
  <si>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</si>
  <si>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</si>
  <si>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</si>
  <si>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</si>
  <si>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</si>
  <si>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</si>
  <si>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</si>
  <si>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</si>
  <si>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</si>
  <si>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</si>
  <si>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</si>
  <si>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</si>
  <si>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</si>
  <si>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</si>
  <si>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</si>
  <si>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</si>
  <si>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</si>
  <si>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</si>
  <si>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</si>
  <si>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</si>
  <si>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</si>
  <si>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</si>
  <si>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</si>
  <si>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</si>
  <si>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</si>
  <si>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</si>
  <si>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</si>
  <si>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</si>
  <si>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</si>
  <si>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</si>
  <si>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</si>
  <si>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</si>
  <si>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</si>
  <si>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</si>
  <si>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</si>
  <si>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</si>
  <si>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</si>
  <si>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</si>
  <si>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</si>
  <si>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</si>
  <si>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</si>
  <si>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</si>
  <si>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</si>
  <si>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</si>
  <si>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</si>
  <si>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</si>
  <si>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PCM-20251115-00001746</t>
  </si>
  <si>
    <t xml:space="preserve">EM team need 10 min </t>
  </si>
  <si>
    <t>PCM-20251115-00001819</t>
  </si>
  <si>
    <t>will check after MHL0123</t>
  </si>
  <si>
    <t>WDS0967</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</si>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</sst>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7" fillId="7" borderId="5" xfId="0" applyNumberFormat="1"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313.71054675925552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45976.658972685182</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4.3914814814343117E-2</v>
      </c>
      <c r="H4" s="111">
        <v>45976.608738425923</v>
      </c>
      <c r="I4" s="109" t="str">
        <f>IFERROR(VLOOKUP(D4,DB!A:F,6,0),"")</f>
        <v>SCECO</v>
      </c>
      <c r="J4" s="109" t="str">
        <f>IFERROR(VLOOKUP(D4,DB!A:G,7,0),"")</f>
        <v>Vandalized</v>
      </c>
      <c r="K4" s="113" t="s">
        <v>39027</v>
      </c>
      <c r="L4" s="114" t="str">
        <f>IFERROR(VLOOKUP(D4,DB!A:I,9,0),"")</f>
        <v>Latis</v>
      </c>
    </row>
    <row r="5" spans="1:15" ht="15" customHeight="1">
      <c r="A5" s="157" t="s">
        <v>39028</v>
      </c>
      <c r="B5" s="109" t="str">
        <f>IFERROR(VLOOKUP(D5,DB!A:K,11,0),"")</f>
        <v>R1</v>
      </c>
      <c r="C5" s="109">
        <v>2</v>
      </c>
      <c r="D5" s="109" t="s">
        <v>19511</v>
      </c>
      <c r="E5" s="110" t="s">
        <v>39026</v>
      </c>
      <c r="F5" s="111">
        <v>45976.615624999999</v>
      </c>
      <c r="G5" s="112">
        <f t="shared" ca="1" si="0"/>
        <v>4.3347685183107387E-2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45976.658972685182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45976.658972685182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45976.658972685182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45976.658972685182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45976.658972685182</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45976.658972685182</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45976.658972685182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45976.658972685182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45976.658972685182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45976.658972685182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45976.658972685182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45976.658972685182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45976.658972685182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45976.658972685182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45976.658972685182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45976.658972685182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45976.658972685182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45976.658972685182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45976.658972685182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45976.658972685182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45976.658972685182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45976.658972685182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45976.658972685182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45976.658972685182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45976.658972685182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45976.658972685182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45976.658972685182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45976.658972685182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45976.658972685182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45976.658972685182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45976.658972685182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45976.658972685182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45976.658972685182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45976.658972685182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45976.658972685182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45976.658972685182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45976.658972685182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45976.658972685182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45976.658972685182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45976.658972685182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45976.658972685182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45976.658972685182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45976.658972685182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45976.658972685182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45976.658972685182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45976.658972685182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45976.658972685182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45976.658972685182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45976.658972685182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45976.658972685182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45976.658972685182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45976.658972685182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45976.658972685182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45976.658972685182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45976.658972685182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45976.658972685182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45976.658972685182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45976.658972685182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45976.658972685182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45976.658972685182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45976.658972685182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45976.658972685182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45976.658972685182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45976.658972685182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45976.658972685182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45976.658972685182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45976.658972685182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45976.658972685182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45976.658972685182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45976.658972685182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45976.658972685182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45976.658972685182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45976.658972685182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45976.658972685182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45976.658972685182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45976.658972685182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45976.658972685182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45976.658972685182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45976.658972685182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45976.658972685182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45976.658972685182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45976.658972685182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45976.658972685182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45976.658972685182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45976.658972685182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45976.658972685182</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151.65913472222019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6">
        <v>45976.436342592591</v>
      </c>
      <c r="G4" s="105">
        <f ca="1">IFERROR(NOW()-F4,"-")</f>
        <v>0.222630092590407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45976.658972685182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45976.658972685182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45976.658972685182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45976.658972685182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45976.658972685182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45976.658972685182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45976.658972685182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45976.658972685182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45976.658972685182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45976.658972685182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45976.658972685182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45976.658972685182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45976.658972685182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45976.658972685182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45976.658972685182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45976.658972685182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45976.658972685182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45976.658972685182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45976.658972685182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45976.658972685182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45976.658972685182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45976.658972685182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45976.658972685182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45976.658972685182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45976.658972685182</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45976.658972685182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45976.658972685182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45976.658972685182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45976.658972685182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45976.658972685182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45976.658972685182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45976.658972685182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45976.658972685182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45976.658972685182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45976.658972685182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45976.658972685182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45976.658972685182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45976.658972685182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45976.658972685182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45976.658972685182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45976.658972685182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45976.658972685182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45976.658972685182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45976.658972685182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45976.658972685182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45976.658972685182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45976.658972685182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45976.658972685182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45976.658972685182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45976.658972685182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45976.658972685182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45976.658972685182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45976.658972685182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45976.658972685182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45976.658972685182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45976.658972685182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45976.658972685182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45976.658972685182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45976.658972685182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45976.658972685182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45976.658972685182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45976.658972685182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45976.658972685182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45976.658972685182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45976.658972685182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45976.658972685182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45976.658972685182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45976.658972685182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45976.658972685182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45976.658972685182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45976.658972685182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45976.658972685182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45976.658972685182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45976.658972685182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45976.658972685182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45976.658972685182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45976.658972685182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45976.658972685182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45976.658972685182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45976.658972685182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45976.658972685182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45976.658972685182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45976.658972685182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45976.658972685182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45976.658972685182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45976.658972685182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45976.658972685182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45976.658972685182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45976.658972685182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45976.658972685182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45976.658972685182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45976.658972685182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45976.658972685182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45976.658972685182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45976.658972685182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45976.658972685182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45976.658972685182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45976.658972685182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45976.658972685182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45976.658972685182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45976.658972685182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45976.658972685182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45976.658972685182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45976.658972685182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45976.658972685182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45976.658972685182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45976.658972685182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45976.658972685182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45976.658972685182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45976.658972685182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45976.658972685182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45976.658972685182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45976.658972685182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45976.658972685182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45976.658972685182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45976.658972685182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45976.658972685182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45976.658972685182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45976.658972685182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45976.658972685182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45976.658972685182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45976.658972685182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45976.658972685182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45976.658972685182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45976.658972685182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45976.658972685182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45976.658972685182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45976.658972685182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45976.658972685182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45976.658972685182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45976.658972685182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45976.658972685182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45976.658972685182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45976.658972685182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45976.658972685182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45976.658972685182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45976.658972685182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45976.658972685182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45976.658972685182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45976.658972685182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45976.658972685182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45976.658972685182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45976.658972685182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45976.658972685182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45976.658972685182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45976.658972685182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45976.658972685182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45976.658972685182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45976.658972685182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45976.658972685182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45976.658972685182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45976.658972685182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45976.658972685182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45976.658972685182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45976.658972685182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45976.658972685182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45976.658972685182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45976.658972685182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45976.658972685182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45976.658972685182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45976.658972685182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45976.658972685182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45976.658972685182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45976.658972685182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45976.658972685182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45976.658972685182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45976.658972685182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45976.658972685182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45976.658972685182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45976.658972685182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45976.658972685182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45976.658972685182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45976.658972685182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45976.658972685182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45976.658972685182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45976.658972685182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45976.658972685182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45976.658972685182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45976.658972685182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45976.658972685182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45976.658972685182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45976.658972685182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45976.658972685182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45976.658972685182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45976.658972685182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45976.658972685182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45976.658972685182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45976.658972685182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45976.658972685182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45976.658972685182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45976.658972685182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45976.658972685182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45976.658972685182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45976.658972685182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45976.658972685182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45976.658972685182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45976.658972685182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45976.658972685182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45976.658972685182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45976.658972685182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45976.658972685182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45976.658972685182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45976.658972685182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45976.658972685182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45976.658972685182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45976.658972685182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45976.658972685182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45976.658972685182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45976.658972685182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45976.658972685182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45976.658972685182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45976.658972685182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45976.658972685182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45976.658972685182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45976.658972685182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45976.658972685182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45976.658972685182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45976.658972685182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45976.658972685182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45976.658972685182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45976.658972685182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45976.658972685182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45976.658972685182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45976.658972685182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45976.658972685182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45976.658972685182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45976.658972685182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45976.658972685182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45976.658972685182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45976.658972685182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45976.658972685182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45976.658972685182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45976.658972685182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45976.658972685182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45976.658972685182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45976.658972685182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45976.658972685182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45976.658972685182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45976.658972685182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45976.658972685182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45976.658972685182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45976.658972685182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45976.658972685182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45976.658972685182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45976.658972685182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45976.658972685182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45976.658972685182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45976.658972685182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45976.658972685182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45976.658972685182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45976.658972685182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45976.658972685182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45976.658972685182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45976.658972685182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45976.658972685182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45976.658972685182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45976.658972685182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45976.658972685182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45976.658972685182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45976.658972685182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45976.658972685182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45976.658972685182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45976.658972685182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45976.658972685182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45976.658972685182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45976.658972685182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45976.658972685182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45976.658972685182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45976.658972685182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45976.658972685182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45976.658972685182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45976.658972685182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45976.658972685182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45976.658972685182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45976.658972685182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45976.658972685182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45976.658972685182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45976.658972685182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45976.658972685182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45976.658972685182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45976.658972685182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45976.658972685182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45976.658972685182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45976.658972685182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45976.658972685182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45976.658972685182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45976.658972685182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45976.658972685182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45976.658972685182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45976.658972685182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45976.658972685182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45976.658972685182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45976.658972685182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45976.658972685182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45976.658972685182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45976.658972685182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45976.658972685182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45976.658972685182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45976.658972685182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45976.658972685182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45976.658972685182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45976.658972685182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45976.658972685182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45976.658972685182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45976.658972685182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45976.658972685182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45976.658972685182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45976.658972685182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45976.658972685182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45976.658972685182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45976.658972685182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45976.658972685182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45976.658972685182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45976.658972685182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45976.658972685182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45976.658972685182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45976.658972685182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45976.658972685182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45976.658972685182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45976.658972685182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45976.658972685182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45976.658972685182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45976.658972685182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45976.658972685182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45976.658972685182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45976.658972685182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45976.658972685182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45976.658972685182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45976.658972685182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45976.658972685182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45976.658972685182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45976.658972685182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45976.658972685182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45976.658972685182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45976.658972685182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45976.658972685182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45976.658972685182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45976.658972685182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45976.658972685182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45976.658972685182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45976.658972685182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45976.658972685182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45976.658972685182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45976.658972685182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45976.658972685182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45976.658972685182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45976.658972685182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45976.658972685182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45976.658972685182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45976.658972685182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45976.658972685182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45976.658972685182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45976.658972685182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45976.658972685182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45976.658972685182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45976.658972685182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45976.658972685182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45976.658972685182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45976.658972685182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45976.658972685182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45976.658972685182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45976.658972685182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45976.658972685182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45976.658972685182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45976.658972685182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45976.658972685182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45976.658972685182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45976.658972685182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45976.658972685182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45976.658972685182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45976.658972685182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45976.658972685182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45976.658972685182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45976.658972685182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45976.658972685182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45976.658972685182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45976.658972685182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45976.658972685182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45976.658972685182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45976.658972685182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45976.658972685182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45976.658972685182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45976.658972685182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45976.658972685182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45976.658972685182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45976.658972685182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45976.658972685182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45976.658972685182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45976.658972685182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45976.658972685182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45976.658972685182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45976.658972685182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45976.658972685182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45976.658972685182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45976.658972685182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45976.658972685182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45976.658972685182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45976.658972685182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45976.658972685182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45976.658972685182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45976.658972685182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45976.658972685182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45976.658972685182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45976.658972685182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45976.658972685182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45976.658972685182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45976.658972685182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45976.658972685182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45976.658972685182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45976.658972685182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45976.658972685182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45976.658972685182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45976.658972685182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45976.658972685182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45976.658972685182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45976.658972685182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45976.658972685182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45976.658972685182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45976.658972685182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45976.658972685182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45976.658972685182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45976.658972685182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45976.658972685182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45976.658972685182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45976.658972685182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45976.658972685182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45976.658972685182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45976.658972685182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45976.658972685182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45976.658972685182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45976.658972685182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45976.658972685182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45976.658972685182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45976.658972685182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45976.658972685182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45976.658972685182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45976.658972685182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45976.658972685182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45976.658972685182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45976.658972685182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45976.658972685182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45976.658972685182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45976.658972685182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45976.658972685182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45976.658972685182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45976.658972685182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45976.658972685182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45976.658972685182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45976.658972685182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45976.658972685182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45976.658972685182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45976.658972685182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45976.658972685182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45976.658972685182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45976.658972685182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45976.658972685182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45976.658972685182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45976.658972685182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45976.658972685182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45976.658972685182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45976.658972685182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45976.658972685182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45976.658972685182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45976.658972685182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45976.658972685182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45976.658972685182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45976.658972685182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45976.658972685182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45976.658972685182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45976.658972685182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45976.658972685182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45976.658972685182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45976.658972685182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45976.658972685182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45976.658972685182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45976.658972685182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45976.658972685182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45976.658972685182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45976.658972685182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45976.658972685182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45976.658972685182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45976.658972685182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45976.658972685182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45976.658972685182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45976.658972685182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45976.658972685182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45976.658972685182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45976.658972685182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45976.658972685182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45976.658972685182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45976.658972685182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45976.658972685182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45976.658972685182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45976.658972685182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45976.658972685182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45976.658972685182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45976.658972685182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45976.658972685182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45976.658972685182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45976.658972685182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45976.658972685182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45976.658972685182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45976.658972685182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45976.658972685182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45976.658972685182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45976.658972685182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45976.658972685182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45976.658972685182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45976.658972685182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45976.658972685182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45976.658972685182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45976.658972685182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45976.658972685182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45976.658972685182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45976.658972685182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45976.658972685182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45976.658972685182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45976.658972685182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45976.658972685182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45976.658972685182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45976.658972685182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45976.658972685182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45976.658972685182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45976.658972685182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45976.658972685182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45976.658972685182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45976.658972685182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45976.658972685182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45976.658972685182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45976.658972685182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45976.658972685182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45976.658972685182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45976.658972685182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45976.658972685182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45976.658972685182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45976.658972685182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45976.658972685182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45976.658972685182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45976.658972685182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45976.658972685182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45976.658972685182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45976.658972685182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45976.658972685182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45976.658972685182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45976.658972685182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45976.658972685182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45976.658972685182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45976.658972685182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45976.658972685182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45976.658972685182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45976.658972685182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45976.658972685182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45976.658972685182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45976.658972685182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45976.658972685182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45976.658972685182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45976.658972685182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45976.658972685182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45976.658972685182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45976.658972685182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45976.658972685182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45976.658972685182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45976.658972685182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45976.658972685182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45976.658972685182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45976.658972685182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45976.658972685182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45976.658972685182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45976.658972685182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45976.658972685182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45976.658972685182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45976.658972685182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45976.658972685182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45976.658972685182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45976.658972685182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45976.658972685182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45976.658972685182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45976.658972685182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45976.658972685182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45976.658972685182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45976.658972685182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45976.658972685182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45976.658972685182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45976.658972685182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45976.658972685182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45976.658972685182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45976.658972685182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45976.658972685182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45976.658972685182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45976.658972685182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45976.658972685182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45976.658972685182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45976.658972685182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45976.658972685182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45976.658972685182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45976.658972685182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45976.658972685182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45976.658972685182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45976.658972685182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45976.658972685182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45976.658972685182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45976.658972685182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45976.658972685182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45976.658972685182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45976.658972685182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45976.658972685182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45976.658972685182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45976.658972685182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45976.658972685182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45976.658972685182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45976.658972685182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45976.658972685182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45976.658972685182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45976.658972685182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45976.658972685182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45976.658972685182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45976.658972685182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45976.658972685182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45976.658972685182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45976.658972685182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45976.658972685182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45976.658972685182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45976.658972685182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45976.658972685182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45976.658972685182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45976.658972685182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45976.658972685182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45976.658972685182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45976.658972685182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45976.658972685182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45976.658972685182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45976.658972685182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45976.658972685182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45976.658972685182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45976.658972685182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45976.658972685182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45976.658972685182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45976.658972685182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45976.658972685182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45976.658972685182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45976.658972685182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45976.658972685182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45976.658972685182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45976.658972685182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45976.658972685182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45976.658972685182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45976.658972685182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45976.658972685182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45976.658972685182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45976.658972685182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45976.658972685182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45976.658972685182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45976.658972685182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45976.658972685182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45976.658972685182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45976.658972685182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45976.658972685182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45976.658972685182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45976.658972685182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45976.658972685182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45976.658972685182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45976.658972685182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45976.658972685182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45976.658972685182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45976.658972685182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45976.658972685182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45976.658972685182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45976.658972685182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45976.658972685182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45976.658972685182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45976.658972685182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45976.658972685182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45976.658972685182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45976.658972685182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45976.658972685182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45976.658972685182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45976.658972685182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45976.658972685182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45976.658972685182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45976.658972685182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45976.658972685182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45976.658972685182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45976.658972685182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45976.658972685182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45976.658972685182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45976.658972685182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45976.658972685182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45976.658972685182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45976.658972685182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45976.658972685182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45976.658972685182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45976.658972685182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45976.658972685182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45976.658972685182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45976.658972685182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45976.658972685182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45976.658972685182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45976.658972685182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45976.658972685182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45976.658972685182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45976.658972685182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45976.658972685182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45976.658972685182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45976.658972685182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45976.658972685182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45976.658972685182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45976.658972685182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45976.658972685182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45976.658972685182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45976.658972685182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45976.658972685182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45976.658972685182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45976.658972685182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45976.658972685182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45976.658972685182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45976.658972685182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45976.658972685182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45976.658972685182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45976.658972685182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45976.658972685182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45976.658972685182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45976.658972685182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45976.658972685182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45976.658972685182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45976.658972685182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45976.658972685182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45976.658972685182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45976.658972685182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45976.658972685182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45976.658972685182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45976.658972685182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45976.658972685182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45976.658972685182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45976.658972685182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45976.658972685182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45976.658972685182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45976.658972685182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45976.658972685182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45976.658972685182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45976.658972685182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45976.658972685182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45976.658972685182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45976.658972685182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45976.658972685182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45976.658972685182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45976.658972685182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45976.658972685182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45976.658972685182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45976.658972685182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45976.658972685182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45976.658972685182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45976.658972685182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45976.658972685182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45976.658972685182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45976.658972685182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45976.658972685182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45976.658972685182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45976.658972685182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45976.658972685182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45976.658972685182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45976.658972685182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45976.658972685182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45976.658972685182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45976.658972685182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45976.658972685182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45976.658972685182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45976.658972685182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45976.658972685182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45976.658972685182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45976.658972685182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45976.658972685182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45976.658972685182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45976.658972685182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45976.658972685182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45976.658972685182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45976.658972685182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45976.658972685182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45976.658972685182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45976.658972685182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45976.658972685182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45976.658972685182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45976.658972685182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45976.658972685182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45976.658972685182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45976.658972685182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45976.658972685182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45976.658972685182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45976.658972685182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45976.658972685182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45976.658972685182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45976.658972685182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45976.658972685182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45976.658972685182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45976.658972685182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45976.658972685182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45976.658972685182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45976.658972685182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45976.658972685182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45976.658972685182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45976.658972685182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45976.658972685182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45976.658972685182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45976.658972685182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45976.658972685182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45976.658972685182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45976.658972685182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45976.658972685182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45976.658972685182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45976.658972685182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45976.658972685182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45976.658972685182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45976.658972685182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45976.658972685182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45976.658972685182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45976.658972685182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45976.658972685182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45976.658972685182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45976.658972685182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45976.658972685182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45976.658972685182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45976.658972685182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45976.658972685182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45976.658972685182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45976.658972685182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45976.658972685182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45976.658972685182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45976.658972685182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45976.658972685182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45976.658972685182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45976.658972685182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45976.658972685182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45976.658972685182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45976.658972685182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45976.658972685182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45976.658972685182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45976.658972685182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45976.658972685182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45976.658972685182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45976.658972685182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45976.658972685182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45976.658972685182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45976.658972685182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45976.658972685182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45976.658972685182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45976.658972685182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45976.658972685182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45976.658972685182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45976.658972685182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45976.658972685182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45976.658972685182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45976.658972685182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45976.658972685182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45976.658972685182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45976.658972685182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45976.658972685182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45976.658972685182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45976.658972685182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45976.658972685182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45976.658972685182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45976.658972685182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45976.658972685182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45976.658972685182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45976.658972685182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45976.658972685182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45976.658972685182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45976.658972685182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45976.658972685182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45976.658972685182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45976.658972685182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45976.658972685182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45976.658972685182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45976.658972685182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45976.658972685182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45976.658972685182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45976.658972685182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45976.658972685182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45976.658972685182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45976.658972685182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45976.658972685182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45976.658972685182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45976.658972685182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45976.658972685182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45976.658972685182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45976.658972685182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45976.658972685182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45976.658972685182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45976.658972685182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45976.658972685182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45976.658972685182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45976.658972685182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45976.658972685182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45976.658972685182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45976.658972685182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45976.658972685182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45976.658972685182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45976.658972685182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45976.658972685182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45976.658972685182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45976.658972685182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45976.658972685182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45976.658972685182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45976.658972685182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45976.658972685182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45976.658972685182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45976.658972685182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45976.658972685182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45976.658972685182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45976.658972685182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45976.658972685182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45976.658972685182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45976.658972685182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45976.658972685182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45976.658972685182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45976.658972685182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45976.658972685182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45976.658972685182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45976.658972685182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45976.658972685182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45976.658972685182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45976.658972685182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45976.658972685182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45976.658972685182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45976.658972685182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45976.658972685182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45976.658972685182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45976.658972685182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45976.658972685182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45976.658972685182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45976.658972685182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45976.658972685182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45976.658972685182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45976.658972685182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45976.658972685182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45976.658972685182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45976.658972685182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45976.658972685182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45976.658972685182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45976.658972685182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45976.658972685182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45976.658972685182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45976.658972685182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45976.658972685182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45976.658972685182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45976.658972685182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45976.658972685182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45976.658972685182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45976.658972685182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45976.658972685182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45976.658972685182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45976.658972685182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45976.658972685182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45976.658972685182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45976.658972685182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45976.658972685182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45976.658972685182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45976.658972685182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45976.658972685182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45976.658972685182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45976.658972685182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45976.658972685182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45976.658972685182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45976.658972685182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45976.658972685182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45976.658972685182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45976.658972685182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45976.658972685182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45976.658972685182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45976.658972685182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45976.658972685182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45976.658972685182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45976.658972685182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45976.658972685182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45976.658972685182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45976.658972685182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45976.658972685182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45976.658972685182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45976.658972685182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45976.658972685182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45976.658972685182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45976.658972685182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45976.658972685182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45976.658972685182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45976.658972685182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45976.658972685182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45976.658972685182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45976.658972685182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45976.658972685182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45976.658972685182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45976.658972685182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45976.658972685182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45976.658972685182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45976.658972685182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45976.658972685182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45976.658972685182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45976.658972685182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45976.658972685182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45976.658972685182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45976.658972685182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45976.658972685182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45976.658972685182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45976.658972685182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45976.658972685182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45976.658972685182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45976.658972685182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45976.658972685182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45976.658972685182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45976.658972685182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45976.658972685182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45976.658972685182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45976.658972685182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45976.658972685182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45976.658972685182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45976.658972685182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45976.658972685182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45976.658972685182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45976.658972685182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45976.658972685182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45976.658972685182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45976.658972685182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45976.658972685182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273.17825509258546</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0.20695879629056435</v>
      </c>
      <c r="H3" s="96">
        <v>45976.444687499999</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34317</v>
      </c>
      <c r="E4" s="95" t="s">
        <v>39021</v>
      </c>
      <c r="F4" s="96">
        <v>45976.589108796295</v>
      </c>
      <c r="G4" s="97">
        <f ca="1">IFERROR(NOW()-F4,"")</f>
        <v>6.9863888886175118E-2</v>
      </c>
      <c r="H4" s="96">
        <v>45976.583136574074</v>
      </c>
      <c r="I4" s="135" t="str">
        <f>IFERROR(VLOOKUP(D4,DB!A:F,6,0),"")</f>
        <v>SCECO</v>
      </c>
      <c r="J4" s="135" t="str">
        <f>IFERROR(VLOOKUP(D4,DB!A:G,7,0),"")</f>
        <v>Dead</v>
      </c>
      <c r="K4" s="98" t="s">
        <v>39120</v>
      </c>
      <c r="L4" s="92" t="str">
        <f>IFERROR(VLOOKUP(D4,DB!A:I,9,0),"")</f>
        <v>Latis</v>
      </c>
    </row>
    <row r="5" spans="1:16" ht="15" customHeight="1">
      <c r="A5" s="135" t="s">
        <v>39121</v>
      </c>
      <c r="B5" s="135" t="str">
        <f>IFERROR(VLOOKUP(D5,DB!A:K,11,0),"")</f>
        <v>R4</v>
      </c>
      <c r="C5" s="94">
        <v>1</v>
      </c>
      <c r="D5" s="92" t="s">
        <v>30502</v>
      </c>
      <c r="E5" s="95" t="s">
        <v>39021</v>
      </c>
      <c r="F5" s="96"/>
      <c r="G5" s="97">
        <f ca="1">IFERROR(NOW()-F5,"")</f>
        <v>45976.658972685182</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45976.658972685182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45976.658972685182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45976.658972685182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45976.658972685182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45976.658972685182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45976.658972685182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45976.658972685182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45976.658972685182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45976.658972685182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45976.658972685182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45976.658972685182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8"/>
      <c r="E17" s="95"/>
      <c r="F17" s="96"/>
      <c r="G17" s="97">
        <f ca="1">IFERROR(NOW()-F17,"")</f>
        <v>45976.658972685182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45976.658972685182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45976.658972685182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45976.658972685182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45976.658972685182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45976.658972685182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45976.658972685182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45976.658972685182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45976.658972685182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45976.658972685182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45976.658972685182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45976.658972685182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45976.658972685182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45976.658972685182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45976.658972685182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45976.658972685182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45976.658972685182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45976.658972685182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45976.658972685182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45976.658972685182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45976.658972685182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45976.658972685182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45976.658972685182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45976.658972685182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45976.658972685182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45976.658972685182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45976.658972685182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45976.658972685182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45976.658972685182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45976.658972685182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45976.658972685182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45976.658972685182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45976.658972685182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45976.658972685182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45976.658972685182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45976.658972685182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45976.658972685182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45976.658972685182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45976.658972685182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45976.658972685182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45976.658972685182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45976.658972685182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45976.658972685182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45976.658972685182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45976.658972685182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45976.658972685182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45976.658972685182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45976.658972685182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45976.658972685182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45976.658972685182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45976.658972685182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45976.658972685182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45976.658972685182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45976.658972685182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45976.658972685182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45976.658972685182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45976.658972685182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45976.658972685182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45976.658972685182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45976.658972685182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45976.658972685182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45976.658972685182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45976.658972685182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45976.658972685182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45976.658972685182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45976.658972685182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45976.658972685182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45976.658972685182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45976.658972685182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45976.658972685182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45976.658972685182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45976.658972685182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45976.658972685182</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84.826912499993341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39026</v>
      </c>
      <c r="F3" s="38">
        <v>45926.188877314817</v>
      </c>
      <c r="G3" s="116">
        <f t="shared" ref="G3" ca="1" si="0">IFERROR(NOW()-F3,"")</f>
        <v>50.470095370365016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39026</v>
      </c>
      <c r="F4" s="125">
        <v>45948.661111111112</v>
      </c>
      <c r="G4" s="126">
        <f t="shared" ref="G4" ca="1" si="1">IFERROR(NOW()-F4,"")</f>
        <v>27.997861574069248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33539</v>
      </c>
      <c r="E6" s="124" t="s">
        <v>39026</v>
      </c>
      <c r="F6" s="124"/>
      <c r="G6" s="126">
        <f t="shared" ref="G6:G44" ca="1" si="2">IFERROR(NOW()-F6,"")</f>
        <v>45976.658972685182</v>
      </c>
      <c r="H6" s="125">
        <v>45976.204270833332</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1</v>
      </c>
      <c r="D7" s="124" t="s">
        <v>38409</v>
      </c>
      <c r="E7" s="124" t="s">
        <v>39021</v>
      </c>
      <c r="F7" s="124"/>
      <c r="G7" s="126">
        <f t="shared" ca="1" si="2"/>
        <v>45976.658972685182</v>
      </c>
      <c r="H7" s="125">
        <v>45976.36105324074</v>
      </c>
      <c r="I7" s="124" t="str">
        <f>IFERROR(VLOOKUP(D7,DB!A:F,6,0),"")</f>
        <v>SCECO</v>
      </c>
      <c r="J7" s="124" t="str">
        <f>IFERROR(VLOOKUP(D7,DB!A:G,7,0),"")</f>
        <v>Good</v>
      </c>
      <c r="K7" s="124" t="s">
        <v>39133</v>
      </c>
      <c r="L7" s="124" t="str">
        <f>IFERROR(VLOOKUP(D7,DB!A:I,9,0),"")</f>
        <v>Latis</v>
      </c>
    </row>
    <row r="8" spans="1:13">
      <c r="A8" s="124" t="s">
        <v>39132</v>
      </c>
      <c r="B8" s="124" t="str">
        <f>IFERROR(VLOOKUP(D8,DB!A:K,11,0),"")</f>
        <v>R5</v>
      </c>
      <c r="C8" s="124">
        <v>3</v>
      </c>
      <c r="D8" s="124" t="s">
        <v>38148</v>
      </c>
      <c r="E8" s="124" t="s">
        <v>39021</v>
      </c>
      <c r="F8" s="124"/>
      <c r="G8" s="126">
        <f t="shared" ca="1" si="2"/>
        <v>45976.658972685182</v>
      </c>
      <c r="H8" s="125">
        <v>45976.442164351851</v>
      </c>
      <c r="I8" s="124" t="str">
        <f>IFERROR(VLOOKUP(D8,DB!A:F,6,0),"")</f>
        <v>SCECO</v>
      </c>
      <c r="J8" s="124" t="str">
        <f>IFERROR(VLOOKUP(D8,DB!A:G,7,0),"")</f>
        <v>Haj Removal</v>
      </c>
      <c r="K8" s="124" t="s">
        <v>39134</v>
      </c>
      <c r="L8" s="124" t="str">
        <f>IFERROR(VLOOKUP(D8,DB!A:I,9,0),"")</f>
        <v>Latis</v>
      </c>
    </row>
    <row r="9" spans="1:13">
      <c r="A9" s="124" t="s">
        <v>39135</v>
      </c>
      <c r="B9" s="124" t="str">
        <f>IFERROR(VLOOKUP(D9,DB!A:K,11,0),"")</f>
        <v>R5</v>
      </c>
      <c r="C9" s="124">
        <v>5</v>
      </c>
      <c r="D9" s="124" t="s">
        <v>33151</v>
      </c>
      <c r="E9" s="124" t="s">
        <v>39026</v>
      </c>
      <c r="F9" s="159">
        <v>45976.577650462961</v>
      </c>
      <c r="G9" s="126">
        <f t="shared" ca="1" si="2"/>
        <v>8.1322222220478579E-2</v>
      </c>
      <c r="H9" s="125">
        <v>45976.565104166664</v>
      </c>
      <c r="I9" s="124" t="str">
        <f>IFERROR(VLOOKUP(D9,DB!A:F,6,0),"")</f>
        <v>SCECO</v>
      </c>
      <c r="J9" s="124" t="str">
        <f>IFERROR(VLOOKUP(D9,DB!A:G,7,0),"")</f>
        <v>Vandalized</v>
      </c>
      <c r="K9" s="124" t="s">
        <v>39136</v>
      </c>
      <c r="L9" s="124" t="str">
        <f>IFERROR(VLOOKUP(D9,DB!A:I,9,0),"")</f>
        <v>Latis</v>
      </c>
    </row>
    <row r="10" spans="1:13">
      <c r="A10" s="124"/>
      <c r="B10" s="124" t="str">
        <f>IFERROR(VLOOKUP(D10,DB!A:K,11,0),"")</f>
        <v/>
      </c>
      <c r="C10" s="124"/>
      <c r="D10" s="124"/>
      <c r="E10" s="124"/>
      <c r="F10" s="124"/>
      <c r="G10" s="126">
        <f t="shared" ca="1" si="2"/>
        <v>45976.658972685182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45976.658972685182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45976.658972685182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45976.658972685182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45976.658972685182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45976.658972685182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45976.658972685182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45976.658972685182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45976.658972685182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45976.658972685182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45976.658972685182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45976.658972685182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45976.658972685182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45976.658972685182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45976.658972685182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45976.658972685182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45976.658972685182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45976.658972685182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45976.658972685182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45976.658972685182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45976.658972685182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45976.658972685182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45976.658972685182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45976.658972685182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45976.658972685182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45976.658972685182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45976.658972685182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45976.658972685182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45976.658972685182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45976.658972685182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45976.658972685182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45976.658972685182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45976.658972685182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45976.658972685182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45976.658972685182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45976.658972685182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45976.658972685182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45976.658972685182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45976.658972685182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45976.658972685182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45976.658972685182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45976.658972685182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45976.658972685182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45976.658972685182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45976.658972685182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45976.658972685182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45976.658972685182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45976.658972685182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45976.658972685182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45976.658972685182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45976.658972685182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45976.658972685182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45976.658972685182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45976.658972685182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45976.658972685182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45976.658972685182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45976.658972685182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45976.658972685182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45976.658972685182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45976.658972685182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45976.658972685182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45976.658972685182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45976.658972685182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45976.658972685182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45976.658972685182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45976.658972685182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45976.658972685182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45976.658972685182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45976.658972685182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45976.658972685182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45976.658972685182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45976.658972685182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45976.658972685182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45976.658972685182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45976.658972685182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45976.658972685182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45976.658972685182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45976.658972685182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45976.658972685182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45976.658972685182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45976.658972685182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45976.658972685182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45976.658972685182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45976.658972685182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45976.658972685182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45976.658972685182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45976.658972685182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45976.658972685182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45976.658972685182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45976.658972685182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45976.658972685182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45976.658972685182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45976.658972685182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45976.658972685182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45976.658972685182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45976.658972685182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45976.658972685182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45976.658972685182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45976.658972685182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45976.658972685182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45976.658972685182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45976.658972685182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45976.658972685182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45976.658972685182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45976.658972685182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45976.658972685182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45976.658972685182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45976.658972685182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45976.658972685182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45976.658972685182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45976.658972685182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45976.658972685182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45976.658972685182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45976.658972685182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45976.658972685182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45976.658972685182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45976.658972685182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45976.658972685182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45976.658972685182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45976.658972685182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45976.658972685182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45976.658972685182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45976.658972685182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45976.658972685182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45976.658972685182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45976.658972685182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45976.658972685182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45976.658972685182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45976.658972685182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45976.658972685182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45976.658972685182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45976.658972685182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45976.658972685182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45976.658972685182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45976.658972685182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45976.658972685182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45976.658972685182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45976.658972685182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45976.658972685182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45976.658972685182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45976.658972685182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45976.658972685182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45976.658972685182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45976.658972685182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45976.658972685182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45976.658972685182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45976.658972685182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45976.658972685182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45976.658972685182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45976.658972685182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45976.658972685182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45976.658972685182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45976.658972685182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45976.658972685182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45976.658972685182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45976.658972685182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45976.658972685182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45976.658972685182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45976.658972685182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45976.658972685182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45976.658972685182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45976.658972685182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45976.658972685182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45976.658972685182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45976.658972685182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45976.658972685182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45976.658972685182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45976.658972685182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45976.658972685182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45976.658972685182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45976.658972685182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45976.658972685182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45976.658972685182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45976.658972685182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45976.658972685182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45976.658972685182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45976.658972685182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45976.658972685182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45976.658972685182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45976.658972685182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45976.658972685182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45976.658972685182</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37870</v>
      </c>
      <c r="E2" s="124" t="s">
        <v>39021</v>
      </c>
      <c r="F2" s="143">
        <v>45976.598136574074</v>
      </c>
      <c r="G2" s="105">
        <f t="shared" ref="G2:G17" ca="1" si="0">IFERROR(NOW()-F2,"-")</f>
        <v>6.0836111108073965E-2</v>
      </c>
      <c r="H2" s="143">
        <v>45976.592048611114</v>
      </c>
      <c r="I2" s="141" t="str">
        <f>IFERROR(VLOOKUP(D2,DB!A:F,6,0),"")</f>
        <v>SCECO</v>
      </c>
      <c r="J2" s="141" t="str">
        <f>IFERROR(VLOOKUP(D2,DB!A:G,7,0),"")</f>
        <v>No BB Shifted</v>
      </c>
      <c r="K2" s="144" t="s">
        <v>39138</v>
      </c>
      <c r="L2" s="145" t="str">
        <f>IFERROR(VLOOKUP(D2,DB!A:I,9,0),"")</f>
        <v>Latis</v>
      </c>
    </row>
    <row r="3" spans="1:16382" ht="31.5" customHeight="1">
      <c r="A3" s="140"/>
      <c r="B3" s="141" t="s">
        <v>5398</v>
      </c>
      <c r="C3" s="142">
        <v>1</v>
      </c>
      <c r="D3" s="141" t="s">
        <v>39139</v>
      </c>
      <c r="E3" s="124"/>
      <c r="F3" s="143"/>
      <c r="G3" s="105">
        <f t="shared" ca="1" si="0"/>
        <v>45976.658972685182</v>
      </c>
      <c r="H3" s="143"/>
      <c r="I3" s="141" t="str">
        <f>IFERROR(VLOOKUP(D3,DB!A:F,6,0),"")</f>
        <v/>
      </c>
      <c r="J3" s="141" t="str">
        <f>IFERROR(VLOOKUP(D3,DB!A:G,7,0),"")</f>
        <v/>
      </c>
      <c r="K3" s="144" t="s">
        <v>39140</v>
      </c>
      <c r="L3" s="145" t="str">
        <f>IFERROR(VLOOKUP(D3,DB!A:I,9,0),"")</f>
        <v/>
      </c>
    </row>
    <row r="4" spans="1:16382" ht="31.5" customHeight="1">
      <c r="A4" s="140"/>
      <c r="B4" s="141" t="str">
        <f>IFERROR(VLOOKUP(D4,DB!A:K,11,0),"")</f>
        <v/>
      </c>
      <c r="C4" s="142"/>
      <c r="D4" s="141"/>
      <c r="E4" s="124"/>
      <c r="F4" s="143"/>
      <c r="G4" s="105">
        <f t="shared" ca="1" si="0"/>
        <v>45976.658972685182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45976.658972685182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45976.658972685182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45976.658972685182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45976.658972685182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45976.658972685182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45976.658972685182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45976.658972685182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45976.658972685182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45976.658972685182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45976.658972685182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45976.658972685182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45976.658972685182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45976.658972685182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45976.658972685182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45976.658972685182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45976.658972685182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45976.658972685182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45976.658972685182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45976.658972685182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45976.658972685182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45976.658972685182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45976.658972685182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45976.658972685182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45976.658972685182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45976.658972685182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45976.658972685182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45976.658972685182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45976.658972685182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45976.658972685182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45976.658972685182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45976.658972685182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45976.658972685182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45976.658972685182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45976.658972685182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45976.658972685182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45976.658972685182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45976.658972685182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45976.658972685182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45976.658972685182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45976.658972685182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45976.658972685182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45976.658972685182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45976.658972685182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45976.658972685182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45976.658972685182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45976.658972685182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45976.658972685182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45976.658972685182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45976.658972685182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45976.658972685182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45976.658972685182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45976.658972685182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45976.658972685182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45976.658972685182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45976.658972685182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45976.658972685182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45976.658972685182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45976.658972685182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45976.658972685182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45976.658972685182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45976.658972685182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45976.658972685182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45976.658972685182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45976.658972685182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45976.658972685182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45976.658972685182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45976.658972685182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45976.658972685182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45976.658972685182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45976.658972685182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45976.658972685182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45976.658972685182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45976.658972685182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45976.658972685182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45976.658972685182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45976.658972685182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45976.658972685182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45976.658972685182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45976.658972685182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45976.658972685182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45976.658972685182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45976.658972685182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45976.658972685182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45976.658972685182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45976.658972685182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45976.658972685182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45976.658972685182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45976.658972685182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45976.658972685182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45976.658972685182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45976.658972685182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45976.658972685182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45976.658972685182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45976.658972685182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45976.658972685182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45976.658972685182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45976.658972685182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45976.658972685182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45976.658972685182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45976.658972685182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45976.658972685182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45976.658972685182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45976.658972685182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45976.658972685182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45976.658972685182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45976.658972685182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45976.658972685182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45976.658972685182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45976.658972685182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45976.658972685182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45976.658972685182</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