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11" documentId="120_S{2AC9BD13-BADA-5192-A53E-5A8FF88502F6}" xr6:coauthVersionLast="47" xr6:coauthVersionMax="47" xr10:uidLastSave="{BBF424EA-7712-46BB-8530-0E2D3D0C19C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<sst xmlns="http://schemas.openxmlformats.org/spreadsheetml/2006/main" count="180293" uniqueCount="39131">
  <si>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</si>
  <si>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</si>
  <si>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</si>
  <si>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</si>
  <si>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</si>
  <si>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</si>
  <si>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</si>
  <si>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</si>
  <si>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</si>
  <si>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</si>
  <si>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</si>
  <si>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</si>
  <si>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</si>
  <si>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</si>
  <si>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</si>
  <si>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</si>
  <si>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</si>
  <si>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</si>
  <si>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</si>
  <si>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</si>
  <si>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</si>
  <si>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</si>
  <si>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</si>
  <si>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</si>
  <si>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</si>
  <si>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</si>
  <si>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</si>
  <si>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</si>
  <si>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</si>
  <si>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</si>
  <si>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</si>
  <si>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</si>
  <si>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</si>
  <si>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</si>
  <si>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</si>
  <si>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</si>
  <si>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</si>
  <si>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</si>
  <si>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</si>
  <si>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</si>
  <si>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</si>
  <si>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</si>
  <si>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</si>
  <si>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</si>
  <si>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</si>
  <si>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</si>
  <si>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</si>
  <si>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</si>
  <si>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</si>
  <si>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</si>
  <si>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</si>
  <si>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</si>
  <si>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</si>
  <si>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</si>
  <si>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</si>
  <si>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</si>
  <si>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</si>
  <si>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</si>
  <si>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</si>
  <si>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</si>
  <si>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</si>
  <si>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</si>
  <si>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</si>
  <si>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</si>
  <si>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</si>
  <si>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</si>
  <si>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</si>
  <si>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</si>
  <si>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</si>
  <si>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</si>
  <si>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</si>
  <si>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</si>
  <si>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</si>
  <si>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</si>
  <si>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</si>
  <si>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</si>
  <si>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</si>
  <si>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</si>
  <si>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</si>
  <si>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</si>
  <si>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</si>
  <si>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</si>
  <si>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</si>
  <si>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</si>
  <si>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</si>
  <si>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</si>
  <si>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</si>
  <si>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</si>
  <si>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</si>
  <si>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</si>
  <si>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</si>
  <si>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</si>
  <si>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</si>
  <si>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</si>
  <si>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</si>
  <si>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</si>
  <si>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</si>
  <si>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</si>
  <si>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</si>
  <si>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</si>
  <si>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</si>
  <si>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</si>
  <si>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</si>
  <si>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</si>
  <si>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</si>
  <si>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</si>
  <si>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</si>
  <si>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</si>
  <si>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</si>
  <si>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</si>
  <si>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</si>
  <si>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</si>
  <si>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</si>
  <si>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</si>
  <si>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</si>
  <si>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</si>
  <si>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</si>
  <si>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</si>
  <si>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</si>
  <si>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</si>
  <si>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</si>
  <si>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</si>
  <si>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</si>
  <si>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</si>
  <si>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</si>
  <si>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</si>
  <si>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</si>
  <si>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</si>
  <si>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</si>
  <si>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</si>
  <si>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</si>
  <si>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</si>
  <si>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</si>
  <si>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</si>
  <si>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</si>
  <si>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</si>
  <si>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</si>
  <si>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</si>
  <si>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</si>
  <si>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</si>
  <si>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</si>
  <si>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</si>
  <si>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</si>
  <si>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</si>
  <si>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</si>
  <si>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</si>
  <si>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</si>
  <si>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</si>
  <si>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</si>
  <si>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</si>
  <si>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</si>
  <si>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</si>
  <si>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</si>
  <si>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</si>
  <si>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</si>
  <si>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</si>
  <si>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</si>
  <si>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</si>
  <si>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</si>
  <si>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</si>
  <si>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</si>
  <si>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</si>
  <si>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</si>
  <si>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</si>
  <si>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</si>
  <si>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</si>
  <si>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</si>
  <si>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</si>
  <si>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</si>
  <si>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</si>
  <si>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</si>
  <si>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</si>
  <si>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</si>
  <si>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</si>
  <si>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</si>
  <si>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</si>
  <si>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</si>
  <si>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</si>
  <si>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</si>
  <si>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</si>
  <si>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</si>
  <si>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</si>
  <si>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</si>
  <si>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</si>
  <si>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</si>
  <si>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</si>
  <si>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</si>
  <si>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</si>
  <si>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</si>
  <si>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</si>
  <si>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</si>
  <si>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</si>
  <si>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</si>
  <si>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</si>
  <si>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</si>
  <si>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</si>
  <si>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</si>
  <si>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</si>
  <si>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</si>
  <si>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</si>
  <si>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</si>
  <si>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</si>
  <si>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</si>
  <si>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</si>
  <si>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</si>
  <si>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</si>
  <si>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</si>
  <si>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</si>
  <si>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</si>
  <si>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</si>
  <si>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</si>
  <si>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</si>
  <si>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</si>
  <si>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</si>
  <si>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</si>
  <si>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</si>
  <si>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</si>
  <si>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</si>
  <si>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</si>
  <si>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</si>
  <si>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</si>
  <si>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</si>
  <si>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</si>
  <si>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</si>
  <si>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</si>
  <si>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</si>
  <si>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</si>
  <si>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</si>
  <si>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</si>
  <si>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</si>
  <si>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</si>
  <si>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</si>
  <si>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</si>
  <si>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</si>
  <si>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</si>
  <si>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</si>
  <si>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</si>
  <si>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</si>
  <si>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</si>
  <si>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</si>
  <si>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</si>
  <si>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</si>
  <si>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</si>
  <si>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</si>
  <si>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</si>
  <si>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</si>
  <si>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</si>
  <si>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</si>
  <si>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</si>
  <si>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</si>
  <si>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</si>
  <si>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</si>
  <si>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</si>
  <si>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</si>
  <si>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</si>
  <si>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</si>
  <si>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</si>
  <si>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</si>
  <si>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</si>
  <si>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</si>
  <si>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</si>
  <si>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</si>
  <si>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</si>
  <si>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</si>
  <si>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</si>
  <si>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</si>
  <si>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</si>
  <si>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</si>
  <si>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</si>
  <si>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</si>
  <si>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</si>
  <si>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</si>
  <si>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</si>
  <si>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</si>
  <si>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</si>
  <si>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</si>
  <si>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</si>
  <si>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</si>
  <si>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</si>
  <si>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</si>
  <si>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</si>
  <si>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</si>
  <si>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</si>
  <si>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</si>
  <si>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</si>
  <si>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</si>
  <si>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</si>
  <si>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</si>
  <si>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</si>
  <si>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</si>
  <si>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</si>
  <si>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</si>
  <si>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</si>
  <si>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</si>
  <si>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</si>
  <si>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</si>
  <si>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</si>
  <si>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</si>
  <si>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</si>
  <si>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</si>
  <si>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</si>
  <si>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</si>
  <si>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</si>
  <si>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</si>
  <si>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</si>
  <si>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</si>
  <si>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</si>
  <si>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</si>
  <si>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</si>
  <si>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</si>
  <si>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</si>
  <si>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</si>
  <si>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</si>
  <si>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</si>
  <si>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</si>
  <si>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</si>
  <si>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</si>
  <si>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</si>
  <si>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</si>
  <si>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</si>
  <si>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</si>
  <si>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</si>
  <si>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</si>
  <si>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</si>
  <si>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</si>
  <si>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</si>
  <si>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</si>
  <si>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</si>
  <si>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</si>
  <si>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</si>
  <si>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</si>
  <si>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</si>
  <si>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</si>
  <si>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</si>
  <si>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</si>
  <si>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</si>
  <si>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</si>
  <si>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</si>
  <si>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</si>
  <si>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</si>
  <si>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</si>
  <si>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</si>
  <si>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</si>
  <si>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</si>
  <si>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</si>
  <si>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</si>
  <si>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</si>
  <si>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</si>
  <si>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</si>
  <si>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</si>
  <si>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</si>
  <si>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</si>
  <si>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</si>
  <si>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</si>
  <si>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</si>
  <si>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</si>
  <si>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</si>
  <si>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</si>
  <si>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</si>
  <si>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</si>
  <si>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</si>
  <si>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</si>
  <si>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</si>
  <si>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</si>
  <si>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</si>
  <si>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</si>
  <si>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</si>
  <si>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</si>
  <si>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</si>
  <si>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</si>
  <si>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</si>
  <si>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</si>
  <si>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</si>
  <si>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</si>
  <si>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</si>
  <si>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</si>
  <si>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</si>
  <si>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</si>
  <si>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</si>
  <si>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</si>
  <si>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</si>
  <si>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</si>
  <si>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</si>
  <si>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</si>
  <si>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</si>
  <si>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</si>
  <si>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</si>
  <si>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</si>
  <si>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</si>
  <si>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</si>
  <si>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</si>
  <si>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</si>
  <si>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</si>
  <si>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</si>
  <si>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</si>
  <si>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</si>
  <si>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</si>
  <si>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</si>
  <si>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</si>
  <si>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</si>
  <si>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</si>
  <si>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</si>
  <si>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</si>
  <si>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</si>
  <si>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</si>
  <si>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</si>
  <si>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</si>
  <si>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</si>
  <si>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</si>
  <si>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</si>
  <si>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</si>
  <si>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</si>
  <si>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</si>
  <si>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</si>
  <si>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</si>
  <si>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</si>
  <si>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</si>
  <si>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</si>
  <si>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</si>
  <si>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</si>
  <si>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</si>
  <si>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</si>
  <si>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</si>
  <si>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</si>
  <si>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</si>
  <si>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</si>
  <si>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</si>
  <si>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</si>
  <si>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</si>
  <si>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</si>
  <si>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</si>
  <si>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</si>
  <si>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</si>
  <si>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</si>
  <si>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</si>
  <si>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</si>
  <si>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</si>
  <si>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</si>
  <si>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</si>
  <si>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</si>
  <si>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</si>
  <si>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</si>
  <si>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</si>
  <si>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</si>
  <si>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</si>
  <si>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</si>
  <si>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</si>
  <si>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</si>
  <si>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</si>
  <si>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</si>
  <si>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</si>
  <si>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</si>
  <si>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</si>
  <si>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</si>
  <si>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</si>
  <si>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</si>
  <si>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</si>
  <si>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</si>
  <si>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</si>
  <si>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</si>
  <si>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</si>
  <si>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</si>
  <si>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</si>
  <si>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</si>
  <si>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</si>
  <si>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</si>
  <si>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</si>
  <si>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</si>
  <si>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</si>
  <si>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</si>
  <si>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</si>
  <si>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</si>
  <si>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</si>
  <si>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</si>
  <si>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</si>
  <si>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</si>
  <si>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</si>
  <si>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</si>
  <si>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</si>
  <si>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</si>
  <si>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</si>
  <si>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</si>
  <si>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</si>
  <si>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</si>
  <si>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</si>
  <si>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</si>
  <si>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</si>
  <si>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</si>
  <si>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</si>
  <si>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</si>
  <si>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</si>
  <si>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</si>
  <si>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</si>
  <si>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</si>
  <si>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</si>
  <si>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</si>
  <si>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</si>
  <si>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</si>
  <si>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</si>
  <si>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</si>
  <si>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</si>
  <si>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</si>
  <si>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</si>
  <si>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</si>
  <si>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</si>
  <si>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</si>
  <si>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</si>
  <si>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</si>
  <si>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</si>
  <si>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</si>
  <si>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</si>
  <si>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</si>
  <si>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</si>
  <si>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</si>
  <si>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</si>
  <si>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</si>
  <si>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</si>
  <si>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</si>
  <si>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</si>
  <si>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</si>
  <si>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</si>
  <si>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</si>
  <si>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</si>
  <si>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</si>
  <si>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</si>
  <si>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</si>
  <si>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</si>
  <si>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</si>
  <si>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</si>
  <si>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</si>
  <si>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</si>
  <si>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</si>
  <si>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</si>
  <si>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</si>
  <si>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</si>
  <si>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</si>
  <si>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</si>
  <si>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</si>
  <si>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</si>
  <si>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</si>
  <si>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</si>
  <si>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</si>
  <si>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</si>
  <si>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</si>
  <si>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</si>
  <si>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</si>
  <si>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</si>
  <si>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</si>
  <si>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</si>
  <si>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</si>
  <si>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</si>
  <si>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</si>
  <si>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</si>
  <si>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</si>
  <si>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</si>
  <si>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</si>
  <si>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</si>
  <si>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</si>
  <si>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</si>
  <si>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</si>
  <si>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</si>
  <si>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</si>
  <si>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</si>
  <si>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</si>
  <si>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</si>
  <si>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</si>
  <si>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</si>
  <si>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</si>
  <si>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</si>
  <si>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</si>
  <si>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</si>
  <si>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</si>
  <si>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</si>
  <si>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</si>
  <si>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</si>
  <si>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</si>
  <si>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</si>
  <si>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</si>
  <si>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</si>
  <si>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</si>
  <si>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</si>
  <si>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</si>
  <si>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</si>
  <si>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</si>
  <si>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</si>
  <si>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</si>
  <si>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</si>
  <si>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</si>
  <si>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</si>
  <si>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</si>
  <si>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</si>
  <si>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</si>
  <si>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</si>
  <si>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</si>
  <si>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</si>
  <si>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</si>
  <si>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</si>
  <si>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</si>
  <si>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</si>
  <si>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</si>
  <si>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</si>
  <si>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</si>
  <si>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</si>
  <si>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</si>
  <si>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</si>
  <si>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</si>
  <si>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</si>
  <si>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</si>
  <si>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</si>
  <si>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</si>
  <si>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</si>
  <si>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</si>
  <si>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</si>
  <si>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</si>
  <si>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</si>
  <si>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</si>
  <si>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</si>
  <si>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</si>
  <si>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</si>
  <si>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</si>
  <si>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</si>
  <si>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</si>
  <si>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</si>
  <si>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</si>
  <si>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</si>
  <si>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</si>
  <si>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</si>
  <si>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</si>
  <si>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</si>
  <si>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</si>
  <si>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</si>
  <si>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</si>
  <si>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</si>
  <si>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</si>
  <si>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</si>
  <si>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</si>
  <si>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</si>
  <si>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</si>
  <si>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</si>
  <si>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</si>
  <si>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</si>
  <si>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</si>
  <si>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</si>
  <si>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</si>
  <si>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</si>
  <si>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</si>
  <si>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</si>
  <si>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</si>
  <si>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</si>
  <si>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</si>
  <si>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</si>
  <si>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</si>
  <si>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</si>
  <si>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</si>
  <si>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</si>
  <si>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</si>
  <si>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</si>
  <si>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</si>
  <si>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</si>
  <si>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</si>
  <si>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</si>
  <si>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</si>
  <si>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</si>
  <si>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</si>
  <si>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</si>
  <si>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</si>
  <si>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</si>
  <si>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</si>
  <si>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</si>
  <si>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</si>
  <si>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</si>
  <si>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</si>
  <si>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</si>
  <si>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</si>
  <si>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</si>
  <si>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</si>
  <si>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</si>
  <si>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</si>
  <si>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</si>
  <si>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</si>
  <si>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</si>
  <si>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</si>
  <si>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</si>
  <si>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</si>
  <si>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</si>
  <si>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</si>
  <si>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</si>
  <si>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</si>
  <si>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</si>
  <si>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</si>
  <si>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</si>
  <si>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</si>
  <si>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</si>
  <si>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</si>
  <si>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</si>
  <si>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</si>
  <si>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</si>
  <si>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</si>
  <si>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</si>
  <si>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</si>
  <si>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</si>
  <si>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</si>
  <si>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</si>
  <si>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</si>
  <si>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</si>
  <si>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</si>
  <si>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</si>
  <si>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</si>
  <si>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</si>
  <si>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</si>
  <si>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</si>
  <si>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</si>
  <si>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</si>
  <si>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</si>
  <si>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</si>
  <si>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</si>
  <si>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</si>
  <si>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</si>
  <si>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</si>
  <si>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</si>
  <si>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</si>
  <si>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</si>
  <si>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</si>
  <si>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</si>
  <si>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</si>
  <si>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</si>
  <si>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</si>
  <si>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</si>
  <si>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</si>
  <si>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</si>
  <si>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</si>
  <si>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</si>
  <si>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</si>
  <si>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</si>
  <si>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</si>
  <si>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</si>
  <si>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</si>
  <si>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</si>
  <si>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</si>
  <si>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</si>
  <si>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</si>
  <si>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</si>
  <si>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</si>
  <si>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</si>
  <si>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</si>
  <si>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</si>
  <si>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</si>
  <si>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</si>
  <si>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</si>
  <si>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</si>
  <si>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</si>
  <si>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</si>
  <si>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</si>
  <si>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</si>
  <si>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</si>
  <si>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</si>
  <si>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</si>
  <si>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</si>
  <si>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</si>
  <si>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</si>
  <si>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</si>
  <si>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</si>
  <si>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</si>
  <si>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</si>
  <si>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</si>
  <si>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</si>
  <si>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</si>
  <si>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</si>
  <si>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</si>
  <si>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</si>
  <si>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</si>
  <si>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</si>
  <si>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</si>
  <si>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</si>
  <si>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</si>
  <si>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</si>
  <si>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</si>
  <si>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</si>
  <si>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</si>
  <si>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</si>
  <si>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</si>
  <si>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</si>
  <si>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</si>
  <si>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</si>
  <si>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</si>
  <si>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</si>
  <si>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</si>
  <si>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</si>
  <si>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</si>
  <si>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</si>
  <si>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</si>
  <si>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</si>
  <si>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</si>
  <si>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</si>
  <si>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</si>
  <si>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</si>
  <si>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</si>
  <si>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</si>
  <si>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</si>
  <si>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</si>
  <si>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</si>
  <si>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</si>
  <si>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</si>
  <si>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</si>
  <si>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</si>
  <si>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</si>
  <si>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</si>
  <si>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</si>
  <si>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</si>
  <si>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</si>
  <si>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</si>
  <si>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</si>
  <si>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</si>
  <si>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</si>
  <si>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</si>
  <si>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</si>
  <si>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</si>
  <si>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</si>
  <si>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</si>
  <si>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</si>
  <si>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</si>
  <si>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</si>
  <si>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</si>
  <si>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</si>
  <si>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</si>
  <si>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</si>
  <si>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</si>
  <si>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</si>
  <si>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</si>
  <si>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</si>
  <si>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</si>
  <si>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</si>
  <si>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</si>
  <si>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</si>
  <si>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</si>
  <si>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</si>
  <si>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</si>
  <si>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</si>
  <si>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</si>
  <si>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</si>
  <si>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</si>
  <si>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</si>
  <si>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</si>
  <si>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</si>
  <si>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</si>
  <si>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</si>
  <si>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</si>
  <si>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</si>
  <si>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</si>
  <si>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</si>
  <si>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</si>
  <si>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</si>
  <si>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</si>
  <si>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</si>
  <si>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</si>
  <si>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</si>
  <si>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</si>
  <si>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</si>
  <si>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</si>
  <si>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</si>
  <si>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</si>
  <si>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</si>
  <si>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</si>
  <si>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</si>
  <si>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</si>
  <si>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</si>
  <si>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</si>
  <si>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</si>
  <si>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</si>
  <si>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</si>
  <si>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</si>
  <si>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</si>
  <si>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</si>
  <si>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</si>
  <si>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</si>
  <si>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</si>
  <si>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</si>
  <si>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</si>
  <si>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</si>
  <si>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</si>
  <si>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</si>
  <si>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</si>
  <si>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</si>
  <si>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</si>
  <si>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</si>
  <si>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</si>
  <si>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</si>
  <si>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</si>
  <si>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</si>
  <si>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</si>
  <si>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</si>
  <si>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</si>
  <si>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</si>
  <si>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</si>
  <si>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</si>
  <si>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</si>
  <si>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</si>
  <si>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</si>
  <si>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</si>
  <si>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</si>
  <si>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</si>
  <si>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</si>
  <si>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</si>
  <si>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</si>
  <si>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</si>
  <si>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</si>
  <si>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</si>
  <si>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</si>
  <si>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</si>
  <si>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</si>
  <si>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</si>
  <si>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</si>
  <si>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</si>
  <si>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</si>
  <si>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</si>
  <si>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</si>
  <si>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</si>
  <si>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</si>
  <si>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</si>
  <si>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</si>
  <si>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</si>
  <si>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</si>
  <si>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</si>
  <si>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</si>
  <si>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</si>
  <si>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</si>
  <si>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</si>
  <si>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</si>
  <si>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</si>
  <si>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</si>
  <si>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</si>
  <si>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</si>
  <si>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</si>
  <si>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</si>
  <si>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</si>
  <si>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</si>
  <si>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</si>
  <si>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</si>
  <si>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</si>
  <si>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</si>
  <si>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</si>
  <si>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</si>
  <si>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</si>
  <si>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</si>
  <si>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</si>
  <si>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</si>
  <si>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</si>
  <si>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</si>
  <si>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</si>
  <si>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</si>
  <si>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</si>
  <si>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</si>
  <si>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</si>
  <si>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</si>
  <si>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</si>
  <si>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</si>
  <si>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</si>
  <si>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</si>
  <si>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</si>
  <si>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</si>
  <si>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</si>
  <si>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</si>
  <si>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</si>
  <si>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</si>
  <si>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</si>
  <si>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</si>
  <si>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</si>
  <si>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</si>
  <si>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</si>
  <si>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</si>
  <si>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</si>
  <si>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</si>
  <si>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</si>
  <si>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</si>
  <si>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</si>
  <si>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</si>
  <si>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</si>
  <si>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</si>
  <si>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</si>
  <si>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</si>
  <si>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</si>
  <si>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</si>
  <si>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</si>
  <si>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</si>
  <si>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</si>
  <si>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</si>
  <si>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</si>
  <si>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</si>
  <si>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</si>
  <si>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</si>
  <si>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</si>
  <si>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</si>
  <si>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</si>
  <si>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</si>
  <si>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</si>
  <si>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</si>
  <si>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</si>
  <si>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</si>
  <si>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</si>
  <si>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</si>
  <si>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</si>
  <si>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</si>
  <si>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</si>
  <si>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</si>
  <si>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</si>
  <si>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</si>
  <si>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</si>
  <si>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</si>
  <si>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</si>
  <si>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</si>
  <si>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</si>
  <si>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</si>
  <si>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</si>
  <si>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</si>
  <si>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</si>
  <si>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</si>
  <si>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</si>
  <si>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</si>
  <si>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</si>
  <si>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</si>
  <si>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</si>
  <si>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</si>
  <si>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</si>
  <si>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</si>
  <si>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</si>
  <si>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</si>
  <si>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</si>
  <si>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</si>
  <si>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</si>
  <si>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</si>
  <si>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</si>
  <si>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</si>
  <si>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</si>
  <si>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</si>
  <si>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</si>
  <si>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</si>
  <si>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</si>
  <si>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</si>
  <si>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</si>
  <si>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</si>
  <si>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</si>
  <si>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</si>
  <si>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</si>
  <si>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</si>
  <si>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</si>
  <si>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</si>
  <si>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</si>
  <si>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</si>
  <si>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</si>
  <si>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</si>
  <si>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</si>
  <si>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</si>
  <si>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</si>
  <si>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</si>
  <si>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</si>
  <si>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</si>
  <si>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</si>
  <si>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</si>
  <si>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</si>
  <si>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</si>
  <si>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</si>
  <si>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</si>
  <si>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</si>
  <si>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</si>
  <si>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</si>
  <si>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</si>
  <si>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</si>
  <si>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</si>
  <si>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</si>
  <si>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</si>
  <si>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</si>
  <si>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</si>
  <si>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</si>
  <si>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</si>
  <si>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</si>
  <si>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</si>
  <si>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</si>
  <si>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</si>
  <si>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</si>
  <si>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</si>
  <si>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</si>
  <si>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</si>
  <si>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</si>
  <si>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</si>
  <si>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</si>
  <si>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</si>
  <si>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</si>
  <si>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</si>
  <si>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</si>
  <si>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</si>
  <si>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</si>
  <si>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</si>
  <si>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</si>
  <si>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</si>
  <si>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</si>
  <si>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</si>
  <si>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</si>
  <si>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</si>
  <si>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</si>
  <si>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</si>
  <si>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</si>
  <si>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</si>
  <si>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</si>
  <si>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</si>
  <si>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</si>
  <si>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</si>
  <si>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</si>
  <si>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</si>
  <si>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</si>
  <si>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</si>
  <si>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</si>
  <si>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</si>
  <si>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</si>
  <si>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</si>
  <si>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</si>
  <si>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</si>
  <si>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</si>
  <si>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</si>
  <si>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</si>
  <si>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</si>
  <si>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</si>
  <si>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</si>
  <si>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</si>
  <si>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</si>
  <si>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</si>
  <si>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</si>
  <si>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</si>
  <si>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</si>
  <si>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</si>
  <si>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</si>
  <si>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</si>
  <si>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</si>
  <si>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</si>
  <si>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</si>
  <si>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</si>
  <si>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</si>
  <si>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</si>
  <si>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</si>
  <si>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</si>
  <si>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</si>
  <si>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</si>
  <si>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</si>
  <si>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</si>
  <si>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</si>
  <si>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</si>
  <si>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</si>
  <si>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</si>
  <si>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</si>
  <si>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</si>
  <si>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</si>
  <si>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</si>
  <si>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</si>
  <si>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</si>
  <si>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</si>
  <si>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</si>
  <si>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</si>
  <si>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</si>
  <si>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</si>
  <si>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</si>
  <si>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</si>
  <si>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</si>
  <si>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</si>
  <si>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</si>
  <si>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</si>
  <si>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</si>
  <si>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</si>
  <si>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</si>
  <si>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</si>
  <si>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</si>
  <si>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</si>
  <si>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</si>
  <si>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</si>
  <si>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</si>
  <si>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</si>
  <si>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</si>
  <si>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</si>
  <si>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</si>
  <si>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</si>
  <si>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</si>
  <si>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</si>
  <si>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</si>
  <si>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</si>
  <si>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</si>
  <si>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</si>
  <si>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</si>
  <si>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</si>
  <si>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</si>
  <si>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</si>
  <si>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</si>
  <si>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</si>
  <si>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</si>
  <si>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</si>
  <si>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</si>
  <si>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</si>
  <si>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</si>
  <si>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</si>
  <si>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</si>
  <si>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</si>
  <si>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</si>
  <si>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</si>
  <si>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</si>
  <si>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</si>
  <si>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</si>
  <si>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</si>
  <si>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</si>
  <si>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</si>
  <si>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</si>
  <si>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</si>
  <si>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</si>
  <si>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</si>
  <si>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</si>
  <si>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</si>
  <si>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</si>
  <si>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</si>
  <si>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</si>
  <si>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</si>
  <si>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</si>
  <si>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</si>
  <si>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</si>
  <si>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</si>
  <si>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</si>
  <si>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</si>
  <si>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</si>
  <si>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</si>
  <si>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</si>
  <si>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</si>
  <si>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</si>
  <si>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</si>
  <si>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</si>
  <si>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</si>
  <si>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</si>
  <si>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</si>
  <si>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</si>
  <si>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</si>
  <si>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</si>
  <si>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</si>
  <si>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</si>
  <si>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</si>
  <si>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</si>
  <si>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</si>
  <si>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</si>
  <si>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</si>
  <si>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</si>
  <si>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</si>
  <si>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</si>
  <si>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</si>
  <si>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</si>
  <si>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</si>
  <si>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</si>
  <si>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</si>
  <si>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</si>
  <si>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</si>
  <si>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</si>
  <si>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</si>
  <si>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</si>
  <si>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</si>
  <si>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</si>
  <si>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</si>
  <si>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</si>
  <si>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</si>
  <si>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</si>
  <si>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</si>
  <si>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</si>
  <si>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</si>
  <si>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</si>
  <si>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</si>
  <si>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</si>
  <si>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</si>
  <si>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</si>
  <si>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</si>
  <si>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</si>
  <si>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</si>
  <si>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</si>
  <si>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</si>
  <si>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</si>
  <si>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</si>
  <si>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</si>
  <si>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</si>
  <si>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</si>
  <si>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</si>
  <si>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</si>
  <si>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</si>
  <si>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</si>
  <si>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</si>
  <si>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</si>
  <si>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</si>
  <si>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</si>
  <si>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</si>
  <si>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</si>
  <si>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</si>
  <si>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</si>
  <si>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</si>
  <si>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</si>
  <si>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</si>
  <si>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</si>
  <si>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</si>
  <si>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</si>
  <si>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</si>
  <si>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</si>
  <si>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</si>
  <si>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</si>
  <si>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</si>
  <si>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</si>
  <si>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</si>
  <si>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</si>
  <si>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</si>
  <si>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</si>
  <si>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</si>
  <si>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</si>
  <si>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</si>
  <si>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</si>
  <si>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</si>
  <si>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</si>
  <si>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</si>
  <si>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</si>
  <si>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</si>
  <si>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</si>
  <si>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</si>
  <si>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</si>
  <si>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</si>
  <si>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</si>
  <si>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</si>
  <si>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</si>
  <si>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</si>
  <si>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</si>
  <si>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</si>
  <si>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</si>
  <si>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</si>
  <si>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</si>
  <si>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</si>
  <si>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</si>
  <si>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</si>
  <si>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</si>
  <si>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</si>
  <si>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</si>
  <si>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</si>
  <si>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</si>
  <si>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</si>
  <si>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</si>
  <si>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</si>
  <si>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</si>
  <si>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</si>
  <si>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</si>
  <si>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</si>
  <si>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</si>
  <si>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</si>
  <si>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</si>
  <si>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</si>
  <si>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</si>
  <si>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</si>
  <si>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</si>
  <si>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</si>
  <si>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</si>
  <si>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</si>
  <si>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</si>
  <si>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</si>
  <si>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</si>
  <si>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</si>
  <si>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</si>
  <si>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</si>
  <si>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</si>
  <si>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</si>
  <si>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</si>
  <si>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</si>
  <si>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</si>
  <si>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</si>
  <si>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</si>
  <si>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</si>
  <si>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</si>
  <si>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</si>
  <si>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</si>
  <si>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</si>
  <si>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</si>
  <si>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</si>
  <si>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</si>
  <si>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</si>
  <si>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</si>
  <si>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</si>
  <si>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</si>
  <si>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</si>
  <si>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</si>
  <si>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</si>
  <si>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</si>
  <si>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</si>
  <si>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</si>
  <si>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</si>
  <si>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</si>
  <si>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</si>
  <si>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</si>
  <si>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</si>
  <si>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</si>
  <si>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</si>
  <si>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</si>
  <si>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</si>
  <si>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</si>
  <si>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</si>
  <si>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</si>
  <si>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</si>
  <si>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</si>
  <si>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</si>
  <si>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</si>
  <si>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</si>
  <si>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</si>
  <si>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</si>
  <si>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</si>
  <si>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</si>
  <si>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</si>
  <si>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</si>
  <si>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</si>
  <si>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</si>
  <si>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</si>
  <si>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</si>
  <si>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</si>
  <si>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</si>
  <si>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</si>
  <si>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</si>
  <si>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</si>
  <si>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</si>
  <si>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</si>
  <si>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</si>
  <si>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</si>
  <si>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</si>
  <si>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</si>
  <si>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</si>
  <si>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</si>
  <si>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</si>
  <si>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</si>
  <si>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</si>
  <si>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</si>
  <si>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</si>
  <si>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</si>
  <si>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</si>
  <si>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</si>
  <si>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</si>
  <si>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</si>
  <si>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</si>
  <si>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</si>
  <si>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</si>
  <si>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</si>
  <si>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</si>
  <si>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</si>
  <si>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</si>
  <si>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</si>
  <si>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</si>
  <si>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</si>
  <si>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</si>
  <si>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</si>
  <si>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</si>
  <si>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</si>
  <si>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</si>
  <si>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</si>
  <si>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</si>
  <si>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</si>
  <si>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</si>
  <si>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</si>
  <si>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</si>
  <si>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</si>
  <si>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</si>
  <si>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</si>
  <si>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</si>
  <si>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</si>
  <si>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</si>
  <si>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</si>
  <si>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</si>
  <si>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</si>
  <si>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</si>
  <si>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</si>
  <si>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</si>
  <si>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</si>
  <si>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</si>
  <si>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</si>
  <si>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</si>
  <si>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</si>
  <si>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</si>
  <si>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</si>
  <si>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</si>
  <si>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</si>
  <si>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</si>
  <si>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</si>
  <si>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</si>
  <si>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</si>
  <si>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</si>
  <si>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</si>
  <si>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</si>
  <si>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</si>
  <si>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</si>
  <si>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</si>
  <si>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</si>
  <si>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</si>
  <si>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</si>
  <si>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</si>
  <si>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</si>
  <si>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</si>
  <si>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</si>
  <si>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</si>
  <si>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</si>
  <si>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</si>
  <si>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</si>
  <si>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</si>
  <si>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</si>
  <si>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</si>
  <si>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</si>
  <si>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</si>
  <si>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</si>
  <si>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</si>
  <si>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</si>
  <si>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</si>
  <si>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</si>
  <si>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</si>
  <si>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</si>
  <si>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</si>
  <si>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</si>
  <si>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</si>
  <si>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</si>
  <si>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</si>
  <si>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</si>
  <si>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</si>
  <si>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</si>
  <si>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</si>
  <si>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</si>
  <si>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</si>
  <si>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</si>
  <si>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</si>
  <si>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</si>
  <si>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</si>
  <si>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</si>
  <si>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</si>
  <si>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</si>
  <si>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</si>
  <si>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</si>
  <si>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</si>
  <si>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</si>
  <si>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</si>
  <si>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</si>
  <si>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</si>
  <si>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</si>
  <si>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</si>
  <si>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</si>
  <si>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</si>
  <si>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</si>
  <si>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</si>
  <si>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</si>
  <si>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</si>
  <si>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</si>
  <si>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</si>
  <si>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</si>
  <si>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</si>
  <si>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</si>
  <si>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</si>
  <si>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</si>
  <si>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</si>
  <si>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</si>
  <si>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</si>
  <si>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</si>
  <si>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</si>
  <si>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</si>
  <si>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</si>
  <si>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</si>
  <si>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</si>
  <si>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</si>
  <si>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</si>
  <si>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</si>
  <si>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</si>
  <si>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</si>
  <si>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</si>
  <si>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</si>
  <si>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</si>
  <si>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</si>
  <si>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</si>
  <si>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</si>
  <si>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</si>
  <si>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</si>
  <si>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</si>
  <si>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</si>
  <si>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</si>
  <si>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</si>
  <si>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</si>
  <si>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</si>
  <si>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</si>
  <si>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</si>
  <si>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</si>
  <si>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</si>
  <si>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</si>
  <si>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</si>
  <si>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</si>
  <si>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</si>
  <si>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</si>
  <si>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</si>
  <si>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</si>
  <si>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</si>
  <si>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</si>
  <si>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</si>
  <si>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</si>
  <si>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</si>
  <si>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</si>
  <si>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</si>
  <si>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</si>
  <si>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</si>
  <si>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</si>
  <si>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</si>
  <si>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</si>
  <si>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</si>
  <si>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</si>
  <si>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</si>
  <si>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</si>
  <si>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</si>
  <si>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</si>
  <si>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</si>
  <si>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</si>
  <si>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</si>
  <si>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</si>
  <si>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</si>
  <si>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</si>
  <si>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</si>
  <si>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</si>
  <si>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</si>
  <si>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</si>
  <si>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</si>
  <si>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</si>
  <si>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</si>
  <si>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</si>
  <si>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</si>
  <si>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</si>
  <si>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</si>
  <si>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</si>
  <si>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</si>
  <si>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</si>
  <si>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</si>
  <si>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</si>
  <si>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</si>
  <si>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</si>
  <si>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</si>
  <si>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</si>
  <si>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</si>
  <si>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</si>
  <si>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</si>
  <si>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</si>
  <si>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</si>
  <si>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</si>
  <si>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</si>
  <si>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</si>
  <si>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</si>
  <si>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</si>
  <si>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</si>
  <si>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</si>
  <si>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</si>
  <si>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</si>
  <si>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</si>
  <si>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</si>
  <si>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</si>
  <si>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</si>
  <si>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</si>
  <si>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</si>
  <si>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</si>
  <si>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</si>
  <si>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</si>
  <si>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</si>
  <si>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</si>
  <si>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</si>
  <si>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</si>
  <si>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</si>
  <si>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</si>
  <si>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</si>
  <si>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</si>
  <si>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</si>
  <si>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</si>
  <si>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</si>
  <si>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</si>
  <si>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</si>
  <si>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</si>
  <si>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</si>
  <si>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</si>
  <si>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</si>
  <si>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</si>
  <si>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</si>
  <si>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</si>
  <si>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</si>
  <si>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</si>
  <si>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</si>
  <si>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</si>
  <si>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</si>
  <si>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</si>
  <si>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</si>
  <si>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</si>
  <si>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</si>
  <si>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</si>
  <si>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</si>
  <si>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</si>
  <si>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</si>
  <si>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</si>
  <si>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</si>
  <si>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</si>
  <si>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</si>
  <si>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</si>
  <si>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</si>
  <si>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</si>
  <si>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</si>
  <si>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</si>
  <si>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</si>
  <si>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</si>
  <si>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</si>
  <si>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</si>
  <si>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</si>
  <si>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</si>
  <si>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</si>
  <si>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</si>
  <si>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</si>
  <si>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</si>
  <si>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</si>
  <si>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</si>
  <si>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</si>
  <si>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</si>
  <si>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</si>
  <si>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</si>
  <si>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</si>
  <si>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</si>
  <si>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</si>
  <si>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</si>
  <si>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</si>
  <si>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</si>
  <si>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</si>
  <si>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</si>
  <si>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</si>
  <si>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</si>
  <si>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</si>
  <si>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</si>
  <si>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</si>
  <si>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</si>
  <si>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</si>
  <si>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</si>
  <si>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</si>
  <si>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</si>
  <si>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</si>
  <si>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</si>
  <si>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</si>
  <si>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</si>
  <si>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</si>
  <si>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</si>
  <si>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</si>
  <si>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</si>
  <si>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</si>
  <si>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</si>
  <si>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</si>
  <si>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</si>
  <si>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</si>
  <si>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</si>
  <si>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</si>
  <si>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</si>
  <si>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</si>
  <si>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</si>
  <si>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</si>
  <si>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</si>
  <si>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</si>
  <si>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</si>
  <si>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</si>
  <si>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</si>
  <si>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</si>
  <si>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</si>
  <si>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</si>
  <si>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</si>
  <si>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</si>
  <si>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</si>
  <si>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</si>
  <si>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</si>
  <si>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</si>
  <si>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</si>
  <si>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</si>
  <si>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</si>
  <si>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</si>
  <si>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</si>
  <si>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</si>
  <si>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</si>
  <si>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</si>
  <si>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</si>
  <si>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</si>
  <si>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</si>
  <si>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</si>
  <si>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</si>
  <si>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</si>
  <si>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</si>
  <si>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</si>
  <si>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</si>
  <si>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</si>
  <si>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</si>
  <si>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</si>
  <si>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</si>
  <si>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</si>
  <si>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</si>
  <si>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</si>
  <si>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</si>
  <si>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</si>
  <si>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</si>
  <si>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</si>
  <si>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</si>
  <si>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</si>
  <si>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</si>
  <si>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</si>
  <si>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</si>
  <si>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</si>
  <si>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</si>
  <si>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</si>
  <si>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</si>
  <si>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</si>
  <si>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</si>
  <si>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</si>
  <si>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</si>
  <si>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</si>
  <si>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</si>
  <si>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</si>
  <si>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</si>
  <si>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</si>
  <si>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</si>
  <si>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</si>
  <si>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</si>
  <si>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</si>
  <si>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</si>
  <si>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</si>
  <si>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</si>
  <si>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</si>
  <si>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</si>
  <si>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</si>
  <si>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</si>
  <si>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</si>
  <si>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</si>
  <si>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</si>
  <si>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</si>
  <si>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</si>
  <si>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</si>
  <si>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</si>
  <si>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</si>
  <si>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</si>
  <si>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</si>
  <si>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</si>
  <si>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</si>
  <si>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</si>
  <si>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</si>
  <si>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</si>
  <si>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</si>
  <si>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</si>
  <si>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</si>
  <si>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</si>
  <si>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</si>
  <si>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</si>
  <si>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</si>
  <si>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</si>
  <si>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</si>
  <si>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</si>
  <si>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</si>
  <si>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</si>
  <si>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</si>
  <si>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</si>
  <si>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</si>
  <si>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</si>
  <si>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</si>
  <si>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</si>
  <si>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</si>
  <si>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</si>
  <si>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</si>
  <si>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</si>
  <si>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</si>
  <si>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</si>
  <si>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</si>
  <si>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</si>
  <si>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</si>
  <si>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</si>
  <si>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</si>
  <si>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</si>
  <si>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</si>
  <si>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</si>
  <si>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</si>
  <si>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</si>
  <si>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</si>
  <si>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</si>
  <si>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</si>
  <si>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</si>
  <si>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</si>
  <si>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</si>
  <si>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</si>
  <si>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</si>
  <si>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</si>
  <si>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</si>
  <si>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</si>
  <si>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</si>
  <si>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</si>
  <si>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</si>
  <si>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</si>
  <si>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</si>
  <si>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</si>
  <si>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</si>
  <si>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</si>
  <si>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</si>
  <si>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</si>
  <si>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</si>
  <si>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</si>
  <si>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</si>
  <si>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</si>
  <si>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</si>
  <si>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</si>
  <si>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</si>
  <si>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</si>
  <si>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</si>
  <si>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</si>
  <si>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</si>
  <si>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</si>
  <si>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</si>
  <si>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</si>
  <si>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</si>
  <si>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</si>
  <si>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</si>
  <si>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</si>
  <si>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</si>
  <si>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</si>
  <si>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</si>
  <si>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</si>
  <si>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</si>
  <si>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</si>
  <si>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</si>
  <si>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</si>
  <si>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</si>
  <si>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</si>
  <si>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</si>
  <si>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</si>
  <si>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</si>
  <si>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</si>
  <si>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</si>
  <si>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</si>
  <si>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</si>
  <si>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</si>
  <si>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</si>
  <si>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</si>
  <si>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</si>
  <si>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</si>
  <si>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</si>
  <si>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</si>
  <si>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</si>
  <si>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</si>
  <si>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</si>
  <si>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</si>
  <si>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</si>
  <si>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</si>
  <si>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</si>
  <si>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</si>
  <si>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</si>
  <si>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</si>
  <si>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</si>
  <si>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</si>
  <si>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</si>
  <si>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</si>
  <si>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</si>
  <si>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</si>
  <si>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</si>
  <si>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</si>
  <si>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</si>
  <si>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</si>
  <si>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</si>
  <si>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</si>
  <si>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</si>
  <si>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</si>
  <si>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</si>
  <si>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</si>
  <si>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</si>
  <si>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</si>
  <si>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</si>
  <si>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</si>
  <si>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</si>
  <si>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</si>
  <si>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</si>
  <si>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</si>
  <si>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</si>
  <si>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</si>
  <si>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</si>
  <si>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</si>
  <si>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</si>
  <si>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</si>
  <si>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</si>
  <si>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</si>
  <si>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</si>
  <si>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</si>
  <si>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</si>
  <si>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</si>
  <si>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</si>
  <si>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</si>
  <si>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</si>
  <si>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</si>
  <si>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</si>
  <si>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</si>
  <si>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</si>
  <si>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</si>
  <si>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</si>
  <si>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</si>
  <si>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</si>
  <si>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</si>
  <si>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</si>
  <si>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</si>
  <si>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</si>
  <si>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</si>
  <si>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</si>
  <si>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</si>
  <si>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</si>
  <si>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</si>
  <si>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</si>
  <si>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</si>
  <si>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</si>
  <si>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</si>
  <si>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</si>
  <si>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</si>
  <si>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</si>
  <si>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</si>
  <si>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</si>
  <si>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</si>
  <si>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</si>
  <si>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</si>
  <si>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</si>
  <si>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</si>
  <si>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</si>
  <si>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</si>
  <si>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</si>
  <si>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</si>
  <si>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</si>
  <si>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</si>
  <si>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</si>
  <si>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</si>
  <si>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</si>
  <si>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</si>
  <si>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</si>
  <si>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</si>
  <si>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</si>
  <si>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</si>
  <si>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</si>
  <si>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</si>
  <si>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</si>
  <si>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</si>
  <si>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</si>
  <si>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</si>
  <si>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</si>
  <si>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</si>
  <si>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</si>
  <si>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</si>
  <si>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</si>
  <si>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</si>
  <si>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</si>
  <si>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</si>
  <si>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</si>
  <si>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</si>
  <si>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</si>
  <si>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</si>
  <si>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</si>
  <si>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</si>
  <si>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</si>
  <si>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</si>
  <si>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</si>
  <si>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</si>
  <si>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</si>
  <si>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</si>
  <si>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</si>
  <si>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</si>
  <si>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</si>
  <si>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</si>
  <si>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</si>
  <si>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</si>
  <si>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</si>
  <si>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</si>
  <si>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</si>
  <si>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</si>
  <si>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</si>
  <si>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</si>
  <si>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</si>
  <si>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</si>
  <si>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</si>
  <si>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</si>
  <si>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</si>
  <si>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</si>
  <si>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</si>
  <si>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</si>
  <si>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</si>
  <si>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</si>
  <si>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</si>
  <si>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</si>
  <si>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</si>
  <si>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</si>
  <si>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</si>
  <si>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</si>
  <si>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</si>
  <si>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</si>
  <si>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</si>
  <si>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</si>
  <si>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</si>
  <si>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</si>
  <si>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</si>
  <si>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</si>
  <si>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</si>
  <si>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</si>
  <si>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</si>
  <si>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</si>
  <si>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</si>
  <si>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</si>
  <si>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</si>
  <si>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</si>
  <si>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</si>
  <si>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</si>
  <si>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</si>
  <si>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</si>
  <si>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</si>
  <si>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</si>
  <si>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</si>
  <si>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</si>
  <si>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</si>
  <si>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</si>
  <si>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</si>
  <si>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</si>
  <si>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</si>
  <si>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</si>
  <si>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</si>
  <si>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</si>
  <si>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</si>
  <si>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</si>
  <si>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</si>
  <si>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</si>
  <si>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</si>
  <si>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</si>
  <si>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</si>
  <si>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</si>
  <si>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</si>
  <si>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</si>
  <si>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</si>
  <si>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</si>
  <si>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</si>
  <si>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</si>
  <si>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</si>
  <si>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</si>
  <si>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</si>
  <si>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</si>
  <si>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</si>
  <si>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</si>
  <si>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</si>
  <si>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</si>
  <si>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</si>
  <si>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</si>
  <si>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</si>
  <si>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</si>
  <si>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</si>
  <si>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</si>
  <si>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</si>
  <si>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</si>
  <si>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</si>
  <si>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</si>
  <si>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</si>
  <si>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</si>
  <si>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</si>
  <si>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</si>
  <si>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</si>
  <si>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</si>
  <si>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</si>
  <si>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</si>
  <si>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</si>
  <si>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</si>
  <si>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</si>
  <si>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</si>
  <si>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</si>
  <si>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</si>
  <si>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</si>
  <si>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</si>
  <si>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</si>
  <si>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</si>
  <si>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</si>
  <si>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</si>
  <si>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</si>
  <si>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</si>
  <si>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</si>
  <si>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</si>
  <si>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</si>
  <si>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</si>
  <si>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</si>
  <si>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</si>
  <si>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</si>
  <si>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</si>
  <si>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</si>
  <si>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</si>
  <si>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</si>
  <si>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</si>
  <si>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</si>
  <si>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</si>
  <si>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</si>
  <si>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</si>
  <si>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</si>
  <si>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</si>
  <si>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</si>
  <si>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</si>
  <si>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</si>
  <si>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</si>
  <si>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</si>
  <si>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</si>
  <si>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</si>
  <si>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</si>
  <si>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</si>
  <si>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</si>
  <si>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</si>
  <si>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</si>
  <si>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</si>
  <si>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</si>
  <si>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</si>
  <si>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</si>
  <si>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</si>
  <si>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</si>
  <si>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</si>
  <si>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</si>
  <si>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</si>
  <si>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</si>
  <si>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</si>
  <si>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</si>
  <si>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</si>
  <si>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</si>
  <si>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</si>
  <si>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</si>
  <si>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</si>
  <si>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</si>
  <si>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</si>
  <si>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</si>
  <si>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</si>
  <si>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</si>
  <si>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</si>
  <si>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</si>
  <si>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</si>
  <si>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</si>
  <si>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</si>
  <si>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</si>
  <si>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</si>
  <si>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</si>
  <si>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</si>
  <si>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</si>
  <si>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</si>
  <si>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</si>
  <si>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</si>
  <si>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</si>
  <si>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</si>
  <si>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</si>
  <si>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</si>
  <si>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</si>
  <si>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</si>
  <si>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</si>
  <si>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</si>
  <si>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</si>
  <si>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</si>
  <si>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</si>
  <si>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</si>
  <si>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</si>
  <si>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</si>
  <si>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</si>
  <si>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</si>
  <si>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</si>
  <si>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</si>
  <si>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</si>
  <si>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</si>
  <si>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</si>
  <si>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</si>
  <si>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</si>
  <si>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</si>
  <si>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</si>
  <si>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</si>
  <si>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</si>
  <si>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</si>
  <si>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</si>
  <si>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</si>
  <si>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</si>
  <si>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</si>
  <si>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</si>
  <si>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</si>
  <si>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</si>
  <si>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</si>
  <si>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</si>
  <si>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</si>
  <si>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</si>
  <si>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</si>
  <si>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</si>
  <si>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</si>
  <si>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</si>
  <si>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</si>
  <si>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</si>
  <si>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</si>
  <si>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</si>
  <si>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</si>
  <si>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</si>
  <si>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</si>
  <si>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</si>
  <si>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</si>
  <si>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</si>
  <si>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</si>
  <si>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</si>
  <si>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</si>
  <si>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</si>
  <si>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</si>
  <si>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</si>
  <si>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</si>
  <si>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</si>
  <si>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</si>
  <si>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</si>
  <si>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</si>
  <si>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</si>
  <si>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</si>
  <si>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</si>
  <si>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</si>
  <si>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</si>
  <si>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</si>
  <si>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</si>
  <si>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</si>
  <si>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</si>
  <si>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</si>
  <si>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</si>
  <si>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</si>
  <si>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</si>
  <si>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</si>
  <si>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</si>
  <si>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</si>
  <si>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</si>
  <si>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</si>
  <si>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</si>
  <si>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</si>
  <si>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</si>
  <si>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</si>
  <si>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</si>
  <si>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</si>
  <si>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</si>
  <si>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</si>
  <si>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</si>
  <si>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</si>
  <si>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</si>
  <si>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</si>
  <si>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</si>
  <si>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</si>
  <si>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</si>
  <si>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</si>
  <si>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</si>
  <si>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</si>
  <si>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</si>
  <si>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</si>
  <si>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</si>
  <si>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</si>
  <si>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</si>
  <si>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</si>
  <si>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</si>
  <si>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</si>
  <si>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</si>
  <si>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</si>
  <si>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</si>
  <si>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</si>
  <si>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</si>
  <si>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</si>
  <si>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</si>
  <si>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</si>
  <si>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</si>
  <si>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</si>
  <si>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</si>
  <si>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</si>
  <si>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</si>
  <si>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</si>
  <si>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</si>
  <si>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</si>
  <si>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</si>
  <si>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</si>
  <si>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</si>
  <si>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</si>
  <si>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</si>
  <si>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</si>
  <si>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</si>
  <si>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</si>
  <si>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</si>
  <si>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</si>
  <si>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</si>
  <si>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</si>
  <si>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</si>
  <si>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</si>
  <si>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</si>
  <si>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</si>
  <si>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</si>
  <si>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</si>
  <si>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</si>
  <si>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</si>
  <si>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</si>
  <si>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</si>
  <si>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</si>
  <si>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</si>
  <si>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</si>
  <si>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</si>
  <si>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</si>
  <si>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</si>
  <si>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</si>
  <si>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</si>
  <si>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</si>
  <si>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</si>
  <si>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</si>
  <si>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</si>
  <si>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</si>
  <si>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</si>
  <si>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</si>
  <si>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</si>
  <si>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</si>
  <si>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</si>
  <si>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</si>
  <si>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</si>
  <si>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</si>
  <si>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</si>
  <si>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</si>
  <si>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</si>
  <si>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</si>
  <si>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</si>
  <si>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</si>
  <si>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</si>
  <si>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</si>
  <si>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</si>
  <si>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</si>
  <si>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</si>
  <si>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</si>
  <si>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</si>
  <si>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</si>
  <si>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</si>
  <si>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</si>
  <si>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</si>
  <si>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</si>
  <si>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</si>
  <si>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</si>
  <si>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</si>
  <si>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</si>
  <si>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</si>
  <si>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</si>
  <si>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</si>
  <si>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</si>
  <si>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</si>
  <si>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</si>
  <si>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</si>
  <si>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</si>
  <si>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</si>
  <si>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</si>
  <si>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</si>
  <si>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</si>
  <si>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</si>
  <si>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</si>
  <si>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</si>
  <si>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</si>
  <si>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</si>
  <si>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</si>
  <si>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</si>
  <si>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</si>
  <si>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</si>
  <si>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</si>
  <si>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</si>
  <si>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</si>
  <si>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</si>
  <si>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</si>
  <si>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</si>
  <si>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</si>
  <si>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</si>
  <si>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</si>
  <si>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</si>
  <si>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</si>
  <si>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</si>
  <si>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</si>
  <si>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</si>
  <si>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</si>
  <si>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</si>
  <si>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</si>
  <si>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</si>
  <si>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</si>
  <si>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</si>
  <si>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</si>
  <si>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</si>
  <si>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</si>
  <si>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</si>
  <si>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</si>
  <si>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</si>
  <si>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</si>
  <si>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</si>
  <si>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</si>
  <si>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</si>
  <si>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</si>
  <si>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</si>
  <si>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</si>
  <si>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</si>
  <si>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</si>
  <si>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</si>
  <si>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</si>
  <si>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</si>
  <si>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</si>
  <si>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</si>
  <si>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</si>
  <si>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</si>
  <si>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</si>
  <si>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</si>
  <si>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</si>
  <si>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</si>
  <si>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</si>
  <si>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</si>
  <si>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</si>
  <si>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</si>
  <si>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</si>
  <si>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</si>
  <si>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</si>
  <si>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</si>
  <si>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</si>
  <si>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</si>
  <si>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</si>
  <si>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</si>
  <si>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</si>
  <si>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</si>
  <si>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</si>
  <si>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</si>
  <si>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</si>
  <si>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</si>
  <si>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</si>
  <si>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</si>
  <si>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</si>
  <si>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</si>
  <si>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</si>
  <si>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</si>
  <si>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</si>
  <si>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</si>
  <si>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</si>
  <si>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</si>
  <si>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</si>
  <si>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</si>
  <si>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</si>
  <si>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</si>
  <si>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</si>
  <si>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</si>
  <si>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</si>
  <si>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</si>
  <si>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</si>
  <si>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</si>
  <si>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</si>
  <si>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</si>
  <si>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</si>
  <si>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</si>
  <si>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</si>
  <si>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</si>
  <si>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</si>
  <si>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</si>
  <si>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</si>
  <si>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</si>
  <si>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</si>
  <si>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</si>
  <si>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</si>
  <si>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</si>
  <si>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</si>
  <si>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</si>
  <si>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</si>
  <si>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</si>
  <si>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</si>
  <si>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</si>
  <si>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</si>
  <si>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</si>
  <si>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</si>
  <si>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</si>
  <si>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</si>
  <si>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</si>
  <si>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</si>
  <si>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</si>
  <si>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</si>
  <si>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</si>
  <si>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</si>
  <si>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</si>
  <si>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</si>
  <si>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</si>
  <si>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</si>
  <si>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</si>
  <si>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</si>
  <si>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</si>
  <si>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</si>
  <si>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</si>
  <si>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</si>
  <si>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</si>
  <si>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</si>
  <si>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</si>
  <si>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</si>
  <si>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</si>
  <si>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</si>
  <si>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</si>
  <si>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</si>
  <si>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</si>
  <si>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</si>
  <si>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</si>
  <si>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</si>
  <si>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</si>
  <si>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</si>
  <si>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</si>
  <si>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</si>
  <si>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</si>
  <si>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</si>
  <si>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</si>
  <si>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</si>
  <si>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</si>
  <si>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</si>
  <si>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</si>
  <si>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</si>
  <si>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</si>
  <si>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</si>
  <si>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</si>
  <si>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</si>
  <si>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</si>
  <si>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</si>
  <si>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</si>
  <si>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</si>
  <si>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</si>
  <si>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</si>
  <si>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</si>
  <si>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</si>
  <si>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</si>
  <si>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</si>
  <si>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</si>
  <si>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</si>
  <si>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</si>
  <si>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</si>
  <si>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</si>
  <si>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</si>
  <si>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</si>
  <si>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</si>
  <si>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</si>
  <si>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</si>
  <si>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</si>
  <si>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</si>
  <si>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</si>
  <si>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</si>
  <si>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</si>
  <si>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</si>
  <si>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</si>
  <si>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</si>
  <si>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</si>
  <si>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</si>
  <si>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</si>
  <si>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</si>
  <si>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</si>
  <si>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</si>
  <si>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</si>
  <si>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</si>
  <si>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</si>
  <si>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</si>
  <si>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</si>
  <si>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</si>
  <si>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</si>
  <si>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</si>
  <si>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</si>
  <si>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</si>
  <si>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</si>
  <si>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</si>
  <si>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</si>
  <si>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</si>
  <si>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</si>
  <si>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</si>
  <si>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</si>
  <si>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</si>
  <si>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</si>
  <si>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</si>
  <si>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</si>
  <si>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</si>
  <si>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</si>
  <si>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</si>
  <si>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</si>
  <si>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</si>
  <si>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</si>
  <si>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</si>
  <si>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</si>
  <si>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</si>
  <si>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</si>
  <si>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</si>
  <si>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</si>
  <si>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</si>
  <si>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</si>
  <si>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</si>
  <si>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</si>
  <si>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</si>
  <si>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</si>
  <si>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</si>
  <si>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</si>
  <si>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</si>
  <si>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</si>
  <si>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</si>
  <si>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</si>
  <si>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</si>
  <si>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</si>
  <si>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</si>
  <si>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</si>
  <si>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</si>
  <si>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</si>
  <si>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</si>
  <si>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</si>
  <si>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</si>
  <si>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</si>
  <si>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</si>
  <si>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</si>
  <si>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</si>
  <si>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</si>
  <si>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</si>
  <si>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</si>
  <si>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</si>
  <si>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</si>
  <si>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</si>
  <si>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</si>
  <si>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</si>
  <si>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</si>
  <si>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</si>
  <si>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</si>
  <si>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</si>
  <si>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</si>
  <si>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</si>
  <si>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</si>
  <si>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</si>
  <si>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</si>
  <si>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</si>
  <si>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</si>
  <si>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</si>
  <si>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</si>
  <si>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</si>
  <si>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</si>
  <si>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</si>
  <si>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</si>
  <si>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</si>
  <si>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</si>
  <si>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</si>
  <si>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</si>
  <si>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</si>
  <si>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</si>
  <si>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</si>
  <si>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</si>
  <si>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</si>
  <si>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</si>
  <si>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</si>
  <si>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</si>
  <si>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</si>
  <si>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</si>
  <si>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</si>
  <si>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</si>
  <si>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</si>
  <si>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</si>
  <si>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</si>
  <si>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</si>
  <si>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</si>
  <si>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</si>
  <si>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</si>
  <si>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</si>
  <si>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</si>
  <si>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</si>
  <si>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</si>
  <si>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</si>
  <si>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</si>
  <si>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</si>
  <si>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</si>
  <si>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</si>
  <si>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</si>
  <si>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</si>
  <si>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</si>
  <si>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</si>
  <si>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</si>
  <si>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</si>
  <si>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</si>
  <si>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</si>
  <si>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</si>
  <si>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</si>
  <si>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</si>
  <si>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</si>
  <si>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</si>
  <si>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</si>
  <si>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</si>
  <si>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</si>
  <si>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</si>
  <si>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</si>
  <si>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</si>
  <si>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</si>
  <si>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</si>
  <si>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</si>
  <si>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</si>
  <si>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</si>
  <si>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</si>
  <si>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</si>
  <si>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</si>
  <si>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</si>
  <si>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</si>
  <si>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</si>
  <si>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</si>
  <si>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</si>
  <si>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</si>
  <si>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</si>
  <si>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</si>
  <si>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</si>
  <si>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</si>
  <si>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</si>
  <si>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</si>
  <si>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</si>
  <si>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</si>
  <si>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</si>
  <si>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</si>
  <si>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</si>
  <si>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</si>
  <si>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</si>
  <si>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</si>
  <si>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</si>
  <si>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</si>
  <si>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</si>
  <si>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</si>
  <si>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</si>
  <si>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</si>
  <si>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</si>
  <si>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</si>
  <si>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</si>
  <si>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</si>
  <si>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</si>
  <si>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</si>
  <si>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</si>
  <si>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</si>
  <si>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</si>
  <si>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</si>
  <si>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</si>
  <si>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</si>
  <si>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</si>
  <si>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</si>
  <si>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</si>
  <si>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</si>
  <si>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</si>
  <si>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</si>
  <si>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</si>
  <si>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</si>
  <si>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</si>
  <si>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</si>
  <si>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</si>
  <si>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</si>
  <si>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</si>
  <si>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</si>
  <si>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</si>
  <si>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</si>
  <si>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</si>
  <si>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</si>
  <si>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</si>
  <si>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</si>
  <si>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</si>
  <si>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</si>
  <si>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</si>
  <si>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</si>
  <si>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</si>
  <si>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</si>
  <si>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</si>
  <si>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</si>
  <si>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</si>
  <si>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</si>
  <si>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</si>
  <si>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</si>
  <si>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</si>
  <si>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</si>
  <si>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</si>
  <si>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</si>
  <si>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</si>
  <si>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</si>
  <si>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</si>
  <si>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</si>
  <si>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</si>
  <si>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</si>
  <si>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</si>
  <si>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</si>
  <si>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</si>
  <si>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</si>
  <si>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</si>
  <si>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</si>
  <si>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</si>
  <si>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</si>
  <si>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</si>
  <si>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</si>
  <si>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</si>
  <si>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</si>
  <si>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</si>
  <si>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</si>
  <si>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</si>
  <si>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</si>
  <si>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</si>
  <si>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</si>
  <si>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</si>
  <si>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</si>
  <si>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</si>
  <si>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</si>
  <si>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</si>
  <si>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</si>
  <si>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</si>
  <si>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</si>
  <si>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</si>
  <si>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</si>
  <si>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</si>
  <si>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</si>
  <si>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</si>
  <si>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</si>
  <si>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</si>
  <si>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</si>
  <si>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</si>
  <si>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</si>
  <si>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</si>
  <si>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</si>
  <si>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</si>
  <si>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</si>
  <si>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</si>
  <si>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</si>
  <si>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</si>
  <si>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</si>
  <si>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</si>
  <si>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</si>
  <si>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</si>
  <si>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</si>
  <si>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</si>
  <si>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</si>
  <si>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</si>
  <si>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</si>
  <si>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</si>
  <si>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</si>
  <si>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</si>
  <si>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</si>
  <si>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</si>
  <si>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</si>
  <si>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</si>
  <si>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</si>
  <si>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</si>
  <si>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</si>
  <si>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</si>
  <si>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</si>
  <si>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</si>
  <si>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</si>
  <si>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</si>
  <si>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</si>
  <si>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</si>
  <si>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</si>
  <si>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</si>
  <si>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</si>
  <si>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</si>
  <si>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</si>
  <si>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</si>
  <si>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</si>
  <si>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</si>
  <si>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</si>
  <si>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</si>
  <si>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</si>
  <si>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</si>
  <si>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</si>
  <si>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</si>
  <si>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</si>
  <si>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</si>
  <si>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</si>
  <si>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</si>
  <si>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</si>
  <si>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</si>
  <si>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</si>
  <si>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</si>
  <si>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</si>
  <si>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</si>
  <si>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</si>
  <si>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</si>
  <si>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</si>
  <si>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</si>
  <si>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</si>
  <si>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</si>
  <si>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</si>
  <si>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</si>
  <si>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</si>
  <si>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</si>
  <si>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</si>
  <si>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</si>
  <si>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</si>
  <si>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</si>
  <si>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</si>
  <si>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</si>
  <si>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</si>
  <si>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</si>
  <si>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</si>
  <si>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</si>
  <si>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</si>
  <si>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</si>
  <si>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</si>
  <si>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</si>
  <si>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</si>
  <si>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</si>
  <si>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</si>
  <si>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</si>
  <si>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</si>
  <si>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</si>
  <si>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</si>
  <si>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</si>
  <si>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</si>
  <si>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</si>
  <si>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</si>
  <si>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</si>
  <si>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</si>
  <si>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</si>
  <si>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</si>
  <si>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</si>
  <si>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</si>
  <si>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</si>
  <si>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</si>
  <si>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</si>
  <si>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</si>
  <si>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</si>
  <si>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</si>
  <si>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</si>
  <si>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</si>
  <si>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</si>
  <si>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</si>
  <si>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</si>
  <si>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</si>
  <si>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</si>
  <si>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</si>
  <si>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</si>
  <si>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</si>
  <si>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</si>
  <si>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</si>
  <si>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</si>
  <si>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</si>
  <si>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</si>
  <si>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</si>
  <si>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</si>
  <si>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</si>
  <si>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</si>
  <si>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</si>
  <si>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</si>
  <si>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</si>
  <si>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</si>
  <si>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</si>
  <si>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</si>
  <si>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</si>
  <si>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</si>
  <si>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</si>
  <si>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</si>
  <si>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</si>
  <si>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</si>
  <si>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</si>
  <si>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</si>
  <si>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</si>
  <si>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</si>
  <si>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</si>
  <si>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</si>
  <si>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</si>
  <si>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</si>
  <si>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</si>
  <si>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</si>
  <si>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</si>
  <si>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</si>
  <si>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</si>
  <si>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</si>
  <si>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</si>
  <si>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</si>
  <si>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</si>
  <si>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</si>
  <si>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</si>
  <si>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</si>
  <si>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</si>
  <si>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</si>
  <si>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</si>
  <si>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</si>
  <si>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</si>
  <si>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</si>
  <si>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</si>
  <si>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</si>
  <si>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</si>
  <si>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</si>
  <si>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</si>
  <si>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</si>
  <si>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</si>
  <si>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</si>
  <si>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</si>
  <si>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</si>
  <si>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</si>
  <si>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</si>
  <si>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</si>
  <si>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</si>
  <si>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</si>
  <si>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</si>
  <si>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</si>
  <si>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</si>
  <si>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</si>
  <si>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</si>
  <si>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</si>
  <si>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</si>
  <si>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</si>
  <si>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</si>
  <si>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</si>
  <si>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</si>
  <si>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</si>
  <si>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</si>
  <si>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</si>
  <si>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</si>
  <si>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</si>
  <si>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</si>
  <si>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</si>
  <si>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</si>
  <si>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</si>
  <si>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</si>
  <si>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</si>
  <si>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</si>
  <si>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</si>
  <si>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</si>
  <si>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</si>
  <si>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</si>
  <si>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</si>
  <si>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</si>
  <si>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</si>
  <si>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</si>
  <si>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</si>
  <si>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</si>
  <si>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</si>
  <si>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</si>
  <si>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</si>
  <si>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</si>
  <si>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</si>
  <si>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</si>
  <si>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</si>
  <si>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</si>
  <si>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</si>
  <si>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</si>
  <si>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</si>
  <si>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</si>
  <si>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</si>
  <si>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</si>
  <si>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</si>
  <si>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</si>
  <si>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</si>
  <si>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</si>
  <si>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</si>
  <si>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</si>
  <si>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</si>
  <si>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</si>
  <si>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</si>
  <si>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</si>
  <si>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</si>
  <si>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</si>
  <si>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</si>
  <si>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</si>
  <si>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</si>
  <si>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</si>
  <si>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</si>
  <si>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</si>
  <si>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</si>
  <si>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</si>
  <si>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</si>
  <si>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</si>
  <si>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</si>
  <si>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</si>
  <si>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</si>
  <si>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</si>
  <si>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</si>
  <si>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</si>
  <si>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</si>
  <si>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</si>
  <si>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</si>
  <si>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</si>
  <si>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</si>
  <si>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</si>
  <si>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</si>
  <si>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</si>
  <si>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</si>
  <si>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</si>
  <si>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</si>
  <si>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</si>
  <si>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</si>
  <si>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</si>
  <si>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</si>
  <si>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</si>
  <si>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</si>
  <si>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</si>
  <si>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</si>
  <si>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</si>
  <si>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</si>
  <si>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</si>
  <si>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</si>
  <si>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</si>
  <si>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</si>
  <si>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</si>
  <si>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</si>
  <si>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</si>
  <si>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</si>
  <si>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</si>
  <si>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</si>
  <si>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</si>
  <si>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</si>
  <si>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</si>
  <si>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</si>
  <si>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</si>
  <si>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</si>
  <si>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</si>
  <si>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</si>
  <si>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</si>
  <si>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</si>
  <si>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</si>
  <si>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</si>
  <si>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</si>
  <si>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</si>
  <si>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</si>
  <si>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</si>
  <si>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</si>
  <si>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</si>
  <si>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</si>
  <si>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</si>
  <si>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</si>
  <si>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</si>
  <si>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</si>
  <si>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</si>
  <si>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</si>
  <si>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</si>
  <si>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</si>
  <si>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</si>
  <si>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</si>
  <si>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</si>
  <si>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</si>
  <si>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</si>
  <si>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</si>
  <si>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</si>
  <si>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</si>
  <si>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</si>
  <si>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</si>
  <si>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</si>
  <si>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</si>
  <si>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</si>
  <si>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</si>
  <si>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</si>
  <si>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</si>
  <si>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</si>
  <si>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</si>
  <si>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</si>
  <si>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</si>
  <si>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</si>
  <si>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</si>
  <si>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</si>
  <si>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</si>
  <si>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</si>
  <si>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</si>
  <si>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</si>
  <si>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</si>
  <si>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</si>
  <si>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</si>
  <si>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</si>
  <si>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</si>
  <si>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</si>
  <si>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</si>
  <si>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</si>
  <si>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</si>
  <si>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</si>
  <si>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</si>
  <si>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</si>
  <si>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</si>
  <si>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</si>
  <si>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</si>
  <si>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</si>
  <si>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</si>
  <si>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</si>
  <si>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</si>
  <si>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</si>
  <si>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</si>
  <si>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</si>
  <si>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</si>
  <si>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</si>
  <si>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</si>
  <si>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</si>
  <si>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</si>
  <si>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</si>
  <si>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</si>
  <si>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</si>
  <si>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</si>
  <si>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</si>
  <si>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</si>
  <si>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</si>
  <si>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</si>
  <si>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</si>
  <si>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</si>
  <si>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</si>
  <si>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</si>
  <si>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</si>
  <si>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</si>
  <si>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</si>
  <si>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</si>
  <si>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</si>
  <si>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</si>
  <si>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</si>
  <si>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</si>
  <si>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</si>
  <si>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</si>
  <si>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</si>
  <si>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</si>
  <si>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</si>
  <si>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</si>
  <si>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</si>
  <si>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</si>
  <si>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</si>
  <si>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</si>
  <si>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</si>
  <si>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</si>
  <si>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</si>
  <si>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</si>
  <si>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</si>
  <si>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</si>
  <si>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</si>
  <si>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</si>
  <si>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</si>
  <si>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</si>
  <si>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</si>
  <si>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</si>
  <si>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</si>
  <si>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</si>
  <si>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</si>
  <si>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</si>
  <si>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</si>
  <si>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</si>
  <si>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</si>
  <si>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</si>
  <si>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</si>
  <si>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</si>
  <si>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</si>
  <si>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</si>
  <si>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</si>
  <si>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</si>
  <si>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</si>
  <si>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</si>
  <si>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</si>
  <si>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</si>
  <si>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</si>
  <si>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</si>
  <si>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</si>
  <si>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</si>
  <si>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</si>
  <si>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</si>
  <si>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</si>
  <si>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</si>
  <si>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</si>
  <si>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</si>
  <si>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</si>
  <si>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</si>
  <si>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</si>
  <si>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</si>
  <si>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</si>
  <si>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</si>
  <si>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</si>
  <si>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</si>
  <si>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</si>
  <si>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</si>
  <si>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</si>
  <si>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</si>
  <si>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</si>
  <si>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</si>
  <si>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</si>
  <si>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</si>
  <si>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</si>
  <si>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</si>
  <si>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</si>
  <si>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</si>
  <si>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</si>
  <si>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</si>
  <si>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</si>
  <si>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</si>
  <si>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</si>
  <si>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</si>
  <si>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</si>
  <si>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</si>
  <si>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</si>
  <si>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</si>
  <si>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</si>
  <si>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</si>
  <si>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</si>
  <si>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</si>
  <si>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</si>
  <si>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</si>
  <si>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</si>
  <si>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</si>
  <si>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</si>
  <si>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</si>
  <si>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</si>
  <si>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</si>
  <si>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</si>
  <si>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</si>
  <si>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</si>
  <si>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</si>
  <si>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</si>
  <si>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</si>
  <si>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</si>
  <si>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</si>
  <si>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</si>
  <si>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</si>
  <si>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</si>
  <si>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</si>
  <si>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</si>
  <si>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</si>
  <si>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</si>
  <si>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</si>
  <si>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</si>
  <si>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</si>
  <si>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</si>
  <si>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</si>
  <si>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</si>
  <si>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</si>
  <si>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</si>
  <si>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</si>
  <si>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</si>
  <si>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</si>
  <si>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</si>
  <si>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</si>
  <si>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</si>
  <si>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</si>
  <si>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</si>
  <si>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</si>
  <si>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</si>
  <si>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</si>
  <si>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</si>
  <si>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</si>
  <si>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</si>
  <si>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</si>
  <si>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</si>
  <si>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</si>
  <si>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</si>
  <si>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</si>
  <si>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</si>
  <si>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</si>
  <si>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</si>
  <si>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</si>
  <si>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</si>
  <si>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</si>
  <si>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</si>
  <si>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</si>
  <si>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</si>
  <si>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</si>
  <si>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</si>
  <si>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</si>
  <si>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</si>
  <si>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</si>
  <si>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</si>
  <si>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</si>
  <si>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</si>
  <si>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</si>
  <si>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</si>
  <si>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</si>
  <si>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</si>
  <si>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</si>
  <si>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</si>
  <si>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</si>
  <si>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</si>
  <si>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</si>
  <si>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</si>
  <si>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</si>
  <si>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</si>
  <si>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</si>
  <si>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</si>
  <si>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</si>
  <si>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</si>
  <si>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</si>
  <si>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</si>
  <si>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</si>
  <si>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</si>
  <si>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</si>
  <si>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</si>
  <si>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</si>
  <si>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</si>
  <si>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</si>
  <si>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</si>
  <si>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</si>
  <si>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</si>
  <si>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</si>
  <si>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</si>
  <si>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</si>
  <si>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</si>
  <si>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</si>
  <si>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</si>
  <si>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</si>
  <si>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</si>
  <si>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</si>
  <si>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</si>
  <si>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</si>
  <si>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</si>
  <si>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</si>
  <si>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</si>
  <si>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</si>
  <si>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</si>
  <si>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</si>
  <si>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</si>
  <si>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</si>
  <si>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</si>
  <si>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</si>
  <si>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</si>
  <si>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</si>
  <si>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</si>
  <si>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</si>
  <si>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</si>
  <si>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</si>
  <si>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</si>
  <si>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</si>
  <si>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</si>
  <si>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</si>
  <si>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</si>
  <si>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</si>
  <si>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</si>
  <si>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</si>
  <si>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</si>
  <si>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</si>
  <si>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</si>
  <si>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</si>
  <si>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</si>
  <si>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</si>
  <si>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</si>
  <si>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</si>
  <si>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</si>
  <si>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</si>
  <si>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</si>
  <si>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</si>
  <si>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</si>
  <si>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</si>
  <si>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</si>
  <si>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</si>
  <si>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</si>
  <si>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</si>
  <si>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</si>
  <si>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</si>
  <si>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</si>
  <si>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</si>
  <si>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</si>
  <si>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</si>
  <si>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</si>
  <si>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</si>
  <si>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</si>
  <si>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</si>
  <si>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</si>
  <si>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</si>
  <si>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</si>
  <si>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</si>
  <si>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</si>
  <si>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</si>
  <si>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</si>
  <si>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</si>
  <si>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</si>
  <si>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</si>
  <si>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</si>
  <si>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</si>
  <si>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</si>
  <si>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</si>
  <si>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</si>
  <si>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</si>
  <si>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</si>
  <si>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</si>
  <si>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</si>
  <si>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</si>
  <si>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</si>
  <si>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</si>
  <si>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</si>
  <si>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</si>
  <si>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</si>
  <si>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</si>
  <si>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</si>
  <si>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</si>
  <si>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</si>
  <si>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</si>
  <si>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</si>
  <si>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</si>
  <si>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</si>
  <si>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</si>
  <si>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</si>
  <si>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</si>
  <si>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</si>
  <si>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</si>
  <si>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</si>
  <si>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</si>
  <si>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</si>
  <si>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</si>
  <si>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</si>
  <si>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</si>
  <si>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</si>
  <si>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</si>
  <si>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</si>
  <si>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</si>
  <si>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</si>
  <si>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</si>
  <si>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</si>
  <si>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</si>
  <si>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</si>
  <si>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</si>
  <si>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</si>
  <si>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</si>
  <si>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</si>
  <si>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</si>
  <si>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</si>
  <si>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</si>
  <si>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</si>
  <si>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</si>
  <si>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</si>
  <si>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</si>
  <si>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</si>
  <si>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</si>
  <si>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</si>
  <si>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</si>
  <si>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</si>
  <si>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</si>
  <si>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</si>
  <si>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</si>
  <si>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</si>
  <si>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</si>
  <si>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</si>
  <si>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</si>
  <si>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</si>
  <si>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</si>
  <si>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</si>
  <si>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</si>
  <si>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</si>
  <si>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</si>
  <si>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</si>
  <si>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</si>
  <si>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</si>
  <si>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</si>
  <si>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</si>
  <si>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</si>
  <si>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</si>
  <si>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</si>
  <si>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</si>
  <si>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</si>
  <si>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</si>
  <si>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</si>
  <si>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</si>
  <si>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</si>
  <si>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</si>
  <si>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</si>
  <si>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</si>
  <si>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</si>
  <si>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</si>
  <si>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</si>
  <si>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</si>
  <si>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</si>
  <si>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</si>
  <si>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</si>
  <si>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</si>
  <si>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</si>
  <si>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</si>
  <si>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</si>
  <si>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</si>
  <si>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</si>
  <si>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</si>
  <si>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</si>
  <si>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</si>
  <si>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</si>
  <si>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</si>
  <si>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</si>
  <si>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</si>
  <si>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</si>
  <si>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</si>
  <si>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</si>
  <si>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</si>
  <si>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</si>
  <si>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</si>
  <si>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</si>
  <si>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</si>
  <si>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</si>
  <si>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</si>
  <si>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</si>
  <si>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</si>
  <si>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</si>
  <si>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</si>
  <si>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</si>
  <si>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</si>
  <si>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</si>
  <si>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</si>
  <si>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</si>
  <si>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</si>
  <si>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</si>
  <si>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</si>
  <si>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</si>
  <si>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</si>
  <si>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</si>
  <si>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</si>
  <si>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</si>
  <si>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</si>
  <si>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</si>
  <si>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</si>
  <si>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</si>
  <si>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</si>
  <si>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</si>
  <si>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</si>
  <si>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</si>
  <si>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</si>
  <si>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</si>
  <si>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</si>
  <si>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</si>
  <si>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</si>
  <si>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</si>
  <si>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</si>
  <si>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</si>
  <si>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</si>
  <si>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</si>
  <si>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</si>
  <si>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</si>
  <si>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</si>
  <si>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</si>
  <si>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</si>
  <si>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</si>
  <si>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</si>
  <si>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</si>
  <si>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</si>
  <si>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</si>
  <si>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</si>
  <si>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</si>
  <si>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</si>
  <si>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</si>
  <si>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</si>
  <si>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</si>
  <si>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</si>
  <si>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</si>
  <si>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</si>
  <si>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</si>
  <si>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</si>
  <si>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</si>
  <si>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</si>
  <si>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</si>
  <si>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</si>
  <si>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</si>
  <si>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</si>
  <si>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</si>
  <si>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</si>
  <si>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</si>
  <si>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</si>
  <si>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</si>
  <si>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</si>
  <si>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</si>
  <si>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</si>
  <si>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</si>
  <si>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</si>
  <si>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</si>
  <si>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</si>
  <si>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</si>
  <si>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</si>
  <si>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</si>
  <si>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</si>
  <si>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</si>
  <si>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</si>
  <si>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</si>
  <si>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</si>
  <si>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</si>
  <si>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</si>
  <si>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</si>
  <si>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</si>
  <si>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</si>
  <si>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</si>
  <si>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</si>
  <si>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</si>
  <si>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</si>
  <si>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</si>
  <si>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</si>
  <si>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</si>
  <si>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</si>
  <si>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</si>
  <si>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</si>
  <si>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</si>
  <si>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</si>
  <si>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</si>
  <si>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</si>
  <si>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</si>
  <si>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</si>
  <si>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</si>
  <si>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</si>
  <si>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</si>
  <si>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</si>
  <si>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</si>
  <si>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</si>
  <si>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</si>
  <si>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</si>
  <si>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</si>
  <si>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</si>
  <si>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</si>
  <si>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</si>
  <si>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</si>
  <si>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</si>
  <si>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</si>
  <si>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</si>
  <si>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</si>
  <si>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</si>
  <si>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</si>
  <si>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</si>
  <si>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</si>
  <si>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</si>
  <si>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</si>
  <si>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</si>
  <si>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</si>
  <si>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</si>
  <si>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</si>
  <si>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</si>
  <si>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</si>
  <si>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</si>
  <si>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</si>
  <si>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</si>
  <si>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</si>
  <si>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</si>
  <si>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</si>
  <si>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</si>
  <si>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</si>
  <si>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</si>
  <si>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</si>
  <si>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</si>
  <si>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</si>
  <si>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</si>
  <si>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</si>
  <si>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</si>
  <si>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</si>
  <si>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</si>
  <si>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</si>
  <si>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</si>
  <si>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</si>
  <si>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</si>
  <si>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</si>
  <si>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</si>
  <si>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</si>
  <si>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</si>
  <si>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</si>
  <si>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</si>
  <si>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</si>
  <si>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</si>
  <si>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</si>
  <si>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</si>
  <si>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</si>
  <si>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</si>
  <si>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</si>
  <si>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</si>
  <si>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</si>
  <si>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</si>
  <si>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</si>
  <si>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</si>
  <si>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</si>
  <si>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</si>
  <si>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</si>
  <si>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</si>
  <si>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</si>
  <si>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</si>
  <si>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</si>
  <si>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</si>
  <si>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</si>
  <si>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</si>
  <si>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</si>
  <si>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</si>
  <si>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</si>
  <si>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</si>
  <si>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</si>
  <si>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</si>
  <si>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</si>
  <si>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</si>
  <si>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</si>
  <si>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</si>
  <si>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</si>
  <si>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</si>
  <si>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</si>
  <si>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</si>
  <si>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</si>
  <si>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</si>
  <si>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</si>
  <si>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</si>
  <si>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</si>
  <si>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</si>
  <si>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</si>
  <si>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</si>
  <si>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</si>
  <si>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</si>
  <si>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</si>
  <si>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</si>
  <si>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</si>
  <si>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</si>
  <si>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</si>
  <si>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</si>
  <si>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</si>
  <si>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</si>
  <si>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</si>
  <si>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</si>
  <si>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</si>
  <si>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</si>
  <si>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</si>
  <si>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</si>
  <si>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</si>
  <si>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</si>
  <si>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</si>
  <si>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</si>
  <si>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</si>
  <si>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</si>
  <si>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</si>
  <si>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</si>
  <si>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</si>
  <si>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</si>
  <si>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</si>
  <si>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</si>
  <si>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</si>
  <si>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</si>
  <si>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</si>
  <si>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</si>
  <si>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</si>
  <si>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</si>
  <si>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</si>
  <si>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</si>
  <si>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</si>
  <si>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</si>
  <si>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</si>
  <si>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</si>
  <si>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</si>
  <si>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</si>
  <si>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</si>
  <si>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</si>
  <si>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</si>
  <si>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</si>
  <si>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</si>
  <si>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</si>
  <si>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</si>
  <si>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</si>
  <si>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</si>
  <si>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</si>
  <si>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</si>
  <si>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</si>
  <si>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</si>
  <si>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</si>
  <si>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</si>
  <si>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</si>
  <si>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</si>
  <si>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</si>
  <si>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</si>
  <si>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</si>
  <si>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</si>
  <si>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</si>
  <si>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</si>
  <si>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</si>
  <si>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</si>
  <si>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</si>
  <si>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</si>
  <si>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</si>
  <si>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</si>
  <si>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</si>
  <si>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</si>
  <si>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</si>
  <si>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</si>
  <si>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</si>
  <si>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</si>
  <si>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</si>
  <si>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</si>
  <si>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</si>
  <si>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</si>
  <si>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</si>
  <si>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</si>
  <si>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</si>
  <si>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</si>
  <si>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</si>
  <si>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</si>
  <si>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</si>
  <si>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</si>
  <si>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</si>
  <si>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</si>
  <si>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</si>
  <si>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</si>
  <si>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</si>
  <si>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</si>
  <si>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</si>
  <si>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</si>
  <si>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</si>
  <si>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</si>
  <si>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</si>
  <si>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</si>
  <si>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</si>
  <si>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</si>
  <si>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</si>
  <si>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</si>
  <si>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</si>
  <si>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</si>
  <si>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</si>
  <si>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</si>
  <si>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</si>
  <si>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</si>
  <si>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</si>
  <si>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</si>
  <si>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</si>
  <si>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</si>
  <si>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</si>
  <si>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</si>
  <si>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</si>
  <si>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</si>
  <si>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</si>
  <si>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</si>
  <si>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</si>
  <si>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</si>
  <si>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</si>
  <si>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</si>
  <si>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</si>
  <si>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</si>
  <si>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</si>
  <si>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</si>
  <si>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</si>
  <si>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</si>
  <si>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</si>
  <si>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</si>
  <si>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</si>
  <si>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</si>
  <si>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</si>
  <si>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</si>
  <si>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</si>
  <si>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</si>
  <si>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</si>
  <si>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</si>
  <si>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</si>
  <si>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</si>
  <si>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</si>
  <si>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</si>
  <si>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</si>
  <si>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</si>
  <si>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</si>
  <si>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</si>
  <si>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</si>
  <si>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</si>
  <si>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</si>
  <si>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</si>
  <si>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</si>
  <si>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</si>
  <si>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</si>
  <si>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</si>
  <si>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</si>
  <si>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</si>
  <si>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</si>
  <si>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</si>
  <si>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</si>
  <si>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</si>
  <si>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</si>
  <si>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</si>
  <si>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</si>
  <si>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</si>
  <si>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</si>
  <si>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</si>
  <si>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</si>
  <si>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</si>
  <si>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</si>
  <si>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</si>
  <si>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</si>
  <si>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</si>
  <si>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</si>
  <si>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</si>
  <si>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</si>
  <si>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</si>
  <si>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</si>
  <si>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</si>
  <si>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</si>
  <si>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</si>
  <si>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</si>
  <si>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</si>
  <si>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</si>
  <si>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</si>
  <si>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</si>
  <si>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</si>
  <si>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</si>
  <si>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</si>
  <si>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</si>
  <si>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</si>
  <si>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</si>
  <si>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</si>
  <si>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</si>
  <si>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</si>
  <si>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</si>
  <si>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</si>
  <si>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</si>
  <si>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</si>
  <si>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</si>
  <si>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</si>
  <si>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</si>
  <si>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</si>
  <si>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</si>
  <si>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</si>
  <si>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</si>
  <si>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</si>
  <si>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</si>
  <si>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</si>
  <si>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</si>
  <si>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</si>
  <si>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</si>
  <si>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</si>
  <si>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</si>
  <si>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</si>
  <si>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</si>
  <si>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</si>
  <si>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</si>
  <si>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</si>
  <si>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</si>
  <si>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</si>
  <si>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</si>
  <si>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</si>
  <si>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</si>
  <si>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</si>
  <si>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</si>
  <si>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</si>
  <si>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</si>
  <si>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</si>
  <si>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</si>
  <si>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</si>
  <si>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</si>
  <si>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</si>
  <si>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</si>
  <si>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</si>
  <si>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</si>
  <si>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</si>
  <si>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</si>
  <si>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</si>
  <si>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</si>
  <si>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</si>
  <si>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</si>
  <si>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</si>
  <si>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</si>
  <si>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</si>
  <si>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</si>
  <si>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</si>
  <si>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</si>
  <si>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</si>
  <si>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</si>
  <si>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</si>
  <si>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</si>
  <si>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</si>
  <si>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</si>
  <si>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</si>
  <si>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</si>
  <si>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</si>
  <si>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</si>
  <si>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</si>
  <si>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</si>
  <si>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</si>
  <si>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</si>
  <si>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</si>
  <si>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</si>
  <si>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</si>
  <si>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</si>
  <si>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</si>
  <si>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</si>
  <si>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</si>
  <si>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</si>
  <si>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</si>
  <si>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</si>
  <si>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</si>
  <si>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</si>
  <si>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</si>
  <si>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</si>
  <si>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</si>
  <si>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</si>
  <si>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</si>
  <si>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</si>
  <si>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</si>
  <si>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</si>
  <si>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</si>
  <si>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</si>
  <si>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</si>
  <si>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</si>
  <si>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</si>
  <si>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</si>
  <si>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</si>
  <si>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</si>
  <si>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</si>
  <si>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</si>
  <si>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</si>
  <si>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</si>
  <si>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</si>
  <si>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</si>
  <si>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</si>
  <si>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</si>
  <si>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</si>
  <si>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</si>
  <si>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</si>
  <si>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</si>
  <si>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</si>
  <si>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</si>
  <si>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</si>
  <si>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</si>
  <si>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</si>
  <si>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</si>
  <si>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</si>
  <si>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</si>
  <si>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</si>
  <si>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</si>
  <si>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</si>
  <si>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</si>
  <si>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</si>
  <si>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</si>
  <si>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</si>
  <si>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</si>
  <si>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</si>
  <si>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</si>
  <si>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</si>
  <si>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</si>
  <si>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</si>
  <si>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</si>
  <si>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</si>
  <si>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</si>
  <si>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</si>
  <si>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</si>
  <si>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</si>
  <si>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</si>
  <si>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</si>
  <si>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</si>
  <si>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</si>
  <si>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</si>
  <si>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</si>
  <si>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</si>
  <si>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</si>
  <si>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</si>
  <si>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</si>
  <si>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</si>
  <si>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</si>
  <si>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</si>
  <si>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</si>
  <si>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</si>
  <si>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</si>
  <si>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</si>
  <si>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</si>
  <si>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</si>
  <si>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</si>
  <si>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</si>
  <si>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</si>
  <si>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</si>
  <si>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</si>
  <si>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</si>
  <si>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</si>
  <si>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</si>
  <si>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</si>
  <si>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</si>
  <si>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</si>
  <si>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</si>
  <si>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</si>
  <si>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</si>
  <si>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</si>
  <si>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</si>
  <si>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</si>
  <si>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</si>
  <si>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</si>
  <si>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</si>
  <si>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</si>
  <si>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</si>
  <si>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</si>
  <si>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</si>
  <si>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</si>
  <si>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</si>
  <si>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</si>
  <si>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</si>
  <si>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</si>
  <si>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</si>
  <si>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</si>
  <si>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</si>
  <si>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</si>
  <si>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</si>
  <si>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</si>
  <si>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</si>
  <si>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</si>
  <si>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</si>
  <si>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</si>
  <si>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</si>
  <si>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</si>
  <si>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</si>
  <si>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</si>
  <si>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</si>
  <si>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</si>
  <si>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</si>
  <si>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</si>
  <si>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</si>
  <si>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</si>
  <si>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</si>
  <si>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</si>
  <si>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</si>
  <si>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</si>
  <si>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</si>
  <si>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</si>
  <si>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</si>
  <si>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</si>
  <si>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</si>
  <si>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</si>
  <si>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</si>
  <si>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</si>
  <si>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</si>
  <si>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</si>
  <si>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</si>
  <si>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</si>
  <si>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</si>
  <si>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</si>
  <si>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</si>
  <si>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</si>
  <si>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</si>
  <si>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</si>
  <si>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</si>
  <si>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</si>
  <si>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</si>
  <si>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</si>
  <si>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</si>
  <si>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</si>
  <si>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</si>
  <si>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</si>
  <si>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</si>
  <si>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</si>
  <si>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</si>
  <si>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</si>
  <si>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</si>
  <si>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</si>
  <si>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</si>
  <si>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</si>
  <si>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</si>
  <si>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</si>
  <si>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</si>
  <si>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</si>
  <si>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</si>
  <si>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</si>
  <si>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</si>
  <si>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</si>
  <si>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</si>
  <si>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</si>
  <si>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</si>
  <si>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</si>
  <si>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</si>
  <si>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</si>
  <si>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</si>
  <si>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</si>
  <si>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</si>
  <si>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</si>
  <si>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</si>
  <si>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</si>
  <si>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</si>
  <si>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</si>
  <si>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</si>
  <si>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</si>
  <si>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</si>
  <si>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</si>
  <si>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</si>
  <si>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</si>
  <si>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</si>
  <si>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</si>
  <si>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</si>
  <si>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</si>
  <si>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</si>
  <si>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</si>
  <si>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</si>
  <si>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</si>
  <si>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</si>
  <si>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</si>
  <si>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</si>
  <si>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</si>
  <si>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</si>
  <si>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</si>
  <si>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</si>
  <si>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</si>
  <si>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</si>
  <si>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</si>
  <si>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</si>
  <si>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</si>
  <si>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</si>
  <si>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</si>
  <si>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</si>
  <si>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</si>
  <si>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</si>
  <si>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</si>
  <si>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</si>
  <si>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</si>
  <si>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</si>
  <si>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</si>
  <si>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</si>
  <si>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</si>
  <si>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</si>
  <si>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</si>
  <si>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</si>
  <si>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</si>
  <si>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</si>
  <si>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</si>
  <si>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</si>
  <si>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</si>
  <si>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</si>
  <si>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</si>
  <si>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</si>
  <si>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</si>
  <si>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</si>
  <si>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</si>
  <si>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</si>
  <si>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</si>
  <si>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</si>
  <si>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</si>
  <si>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</si>
  <si>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</si>
  <si>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</si>
  <si>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</si>
  <si>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</si>
  <si>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</si>
  <si>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</si>
  <si>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</si>
  <si>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</si>
  <si>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</si>
  <si>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</si>
  <si>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</si>
  <si>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</si>
  <si>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</si>
  <si>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</si>
  <si>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</si>
  <si>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</si>
  <si>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</si>
  <si>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</si>
  <si>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</si>
  <si>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</si>
  <si>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</si>
  <si>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</si>
  <si>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</si>
  <si>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</si>
  <si>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</si>
  <si>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</si>
  <si>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</si>
  <si>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</si>
  <si>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</si>
  <si>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</si>
  <si>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</si>
  <si>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</si>
  <si>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</si>
  <si>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</si>
  <si>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</si>
  <si>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</si>
  <si>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</si>
  <si>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</si>
  <si>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</si>
  <si>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</si>
  <si>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</si>
  <si>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</si>
  <si>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</si>
  <si>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</si>
  <si>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</si>
  <si>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</si>
  <si>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</si>
  <si>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</si>
  <si>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</si>
  <si>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</si>
  <si>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</si>
  <si>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</si>
  <si>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</si>
  <si>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</si>
  <si>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</si>
  <si>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</si>
  <si>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</si>
  <si>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</si>
  <si>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</si>
  <si>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</si>
  <si>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</si>
  <si>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</si>
  <si>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</si>
  <si>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</si>
  <si>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</si>
  <si>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</si>
  <si>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</si>
  <si>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</si>
  <si>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</si>
  <si>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</si>
  <si>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</si>
  <si>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</si>
  <si>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</si>
  <si>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</si>
  <si>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</si>
  <si>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</si>
  <si>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</si>
  <si>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</si>
  <si>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</si>
  <si>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</si>
  <si>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</si>
  <si>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</si>
  <si>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</si>
  <si>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</si>
  <si>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</si>
  <si>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</si>
  <si>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</si>
  <si>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</si>
  <si>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</si>
  <si>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</si>
  <si>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</si>
  <si>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</si>
  <si>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</si>
  <si>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</si>
  <si>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</si>
  <si>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</si>
  <si>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</si>
  <si>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</si>
  <si>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</si>
  <si>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</si>
  <si>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</si>
  <si>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</si>
  <si>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</si>
  <si>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</si>
  <si>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</si>
  <si>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</si>
  <si>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</si>
  <si>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</si>
  <si>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</si>
  <si>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</si>
  <si>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</si>
  <si>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</si>
  <si>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</si>
  <si>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</si>
  <si>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</si>
  <si>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</si>
  <si>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</si>
  <si>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</si>
  <si>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</si>
  <si>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</si>
  <si>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</si>
  <si>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</si>
  <si>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</si>
  <si>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</si>
  <si>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</si>
  <si>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</si>
  <si>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</si>
  <si>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</si>
  <si>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</si>
  <si>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</si>
  <si>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</si>
  <si>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</si>
  <si>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</si>
  <si>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</si>
  <si>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</si>
  <si>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</si>
  <si>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</si>
  <si>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</si>
  <si>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</si>
  <si>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</si>
  <si>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</si>
  <si>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</si>
  <si>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</si>
  <si>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</si>
  <si>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</si>
  <si>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</si>
  <si>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</si>
  <si>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</si>
  <si>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</si>
  <si>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</si>
  <si>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</si>
  <si>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</si>
  <si>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</si>
  <si>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</si>
  <si>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</si>
  <si>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</si>
  <si>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</si>
  <si>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</si>
  <si>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</si>
  <si>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</si>
  <si>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</si>
  <si>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</si>
  <si>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</si>
  <si>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</si>
  <si>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</si>
  <si>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</si>
  <si>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</si>
  <si>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</si>
  <si>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</si>
  <si>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</si>
  <si>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</si>
  <si>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</si>
  <si>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</si>
  <si>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</si>
  <si>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</si>
  <si>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</si>
  <si>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</si>
  <si>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</si>
  <si>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</si>
  <si>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</si>
  <si>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</si>
  <si>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</si>
  <si>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</si>
  <si>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</si>
  <si>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</si>
  <si>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</si>
  <si>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</si>
  <si>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</si>
  <si>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</si>
  <si>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</si>
  <si>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</si>
  <si>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</si>
  <si>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</si>
  <si>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</si>
  <si>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</si>
  <si>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</si>
  <si>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</si>
  <si>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</si>
  <si>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</si>
  <si>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</si>
  <si>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</si>
  <si>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</si>
  <si>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</si>
  <si>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</si>
  <si>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</si>
  <si>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</si>
  <si>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</si>
  <si>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</si>
  <si>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</si>
  <si>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</si>
  <si>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</si>
  <si>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</si>
  <si>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</si>
  <si>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</si>
  <si>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</si>
  <si>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</si>
  <si>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</si>
  <si>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</si>
  <si>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</si>
  <si>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</si>
  <si>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</si>
  <si>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</si>
  <si>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</si>
  <si>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</si>
  <si>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</si>
  <si>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</si>
  <si>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</si>
  <si>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</si>
  <si>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</si>
  <si>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</si>
  <si>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</si>
  <si>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</si>
  <si>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</si>
  <si>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</si>
  <si>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</si>
  <si>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</si>
  <si>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</si>
  <si>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</si>
  <si>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</si>
  <si>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</si>
  <si>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</si>
  <si>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</si>
  <si>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</si>
  <si>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</si>
  <si>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</si>
  <si>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</si>
  <si>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</si>
  <si>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</si>
  <si>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</si>
  <si>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</si>
  <si>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</si>
  <si>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</si>
  <si>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</si>
  <si>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</si>
  <si>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</si>
  <si>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</si>
  <si>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</si>
  <si>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</si>
  <si>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</si>
  <si>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</si>
  <si>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</si>
  <si>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</si>
  <si>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</si>
  <si>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</si>
  <si>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</si>
  <si>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</si>
  <si>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</si>
  <si>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</si>
  <si>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</si>
  <si>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</si>
  <si>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</si>
  <si>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</si>
  <si>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</si>
  <si>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</si>
  <si>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</si>
  <si>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</si>
  <si>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</si>
  <si>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</si>
  <si>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</si>
  <si>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</si>
  <si>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</si>
  <si>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</si>
  <si>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</si>
  <si>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</si>
  <si>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</si>
  <si>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</si>
  <si>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</si>
  <si>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</si>
  <si>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</si>
  <si>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</si>
  <si>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</si>
  <si>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</si>
  <si>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</si>
  <si>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</si>
  <si>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</si>
  <si>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</si>
  <si>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</si>
  <si>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</si>
  <si>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</si>
  <si>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</si>
  <si>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</si>
  <si>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</si>
  <si>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</si>
  <si>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</si>
  <si>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</si>
  <si>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</si>
  <si>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</si>
  <si>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</si>
  <si>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</si>
  <si>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</si>
  <si>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</si>
  <si>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</si>
  <si>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</si>
  <si>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</si>
  <si>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</si>
  <si>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</si>
  <si>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</si>
  <si>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</si>
  <si>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</si>
  <si>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</si>
  <si>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</si>
  <si>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</si>
  <si>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</si>
  <si>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</si>
  <si>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</si>
  <si>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</si>
  <si>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</si>
  <si>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</si>
  <si>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</si>
  <si>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</si>
  <si>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</si>
  <si>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</si>
  <si>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</si>
  <si>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</si>
  <si>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</si>
  <si>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</si>
  <si>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</si>
  <si>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</si>
  <si>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</si>
  <si>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</si>
  <si>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</si>
  <si>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</si>
  <si>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</si>
  <si>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</si>
  <si>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</si>
  <si>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</si>
  <si>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</si>
  <si>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</si>
  <si>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</si>
  <si>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</si>
  <si>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</si>
  <si>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</si>
  <si>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</si>
  <si>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</si>
  <si>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</si>
  <si>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</si>
  <si>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</si>
  <si>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</si>
  <si>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</si>
  <si>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</si>
  <si>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</si>
  <si>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</si>
  <si>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</si>
  <si>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</si>
  <si>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</si>
  <si>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</si>
  <si>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</si>
  <si>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</si>
  <si>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</si>
  <si>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</si>
  <si>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</si>
  <si>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</si>
  <si>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</si>
  <si>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</si>
  <si>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</si>
  <si>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</si>
  <si>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</si>
  <si>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</si>
  <si>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</si>
  <si>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</si>
  <si>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</si>
  <si>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</si>
  <si>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</si>
  <si>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</si>
  <si>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</si>
  <si>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</si>
  <si>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</si>
  <si>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</si>
  <si>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</si>
  <si>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</si>
  <si>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</si>
  <si>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</si>
  <si>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</si>
  <si>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</si>
  <si>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</si>
  <si>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</si>
  <si>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</si>
  <si>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</si>
  <si>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</si>
  <si>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</si>
  <si>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</si>
  <si>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</si>
  <si>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</si>
  <si>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</si>
  <si>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</si>
  <si>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</si>
  <si>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</si>
  <si>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</si>
  <si>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</si>
  <si>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</si>
  <si>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</si>
  <si>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</si>
  <si>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</si>
  <si>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</si>
  <si>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</si>
  <si>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</si>
  <si>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</si>
  <si>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</si>
  <si>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</si>
  <si>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</si>
  <si>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</si>
  <si>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</si>
  <si>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</si>
  <si>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</si>
  <si>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</si>
  <si>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</si>
  <si>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</si>
  <si>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</si>
  <si>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</si>
  <si>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</si>
  <si>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</si>
  <si>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</si>
  <si>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</si>
  <si>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</si>
  <si>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</si>
  <si>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</si>
  <si>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</si>
  <si>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</si>
  <si>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</si>
  <si>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</si>
  <si>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</si>
  <si>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</si>
  <si>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</si>
  <si>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</si>
  <si>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</si>
  <si>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</si>
  <si>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</si>
  <si>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</si>
  <si>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</si>
  <si>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</si>
  <si>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</si>
  <si>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</si>
  <si>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</si>
  <si>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</si>
  <si>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</si>
  <si>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</si>
  <si>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</si>
  <si>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</si>
  <si>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</si>
  <si>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</si>
  <si>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</si>
  <si>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</si>
  <si>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</si>
  <si>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</si>
  <si>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</si>
  <si>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</si>
  <si>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</si>
  <si>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</si>
  <si>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</si>
  <si>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</si>
  <si>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</si>
  <si>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</si>
  <si>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</si>
  <si>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</si>
  <si>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</si>
  <si>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</si>
  <si>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</si>
  <si>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</si>
  <si>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</si>
  <si>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</si>
  <si>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</si>
  <si>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</si>
  <si>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</si>
  <si>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</si>
  <si>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</si>
  <si>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</si>
  <si>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</si>
  <si>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</si>
  <si>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</si>
  <si>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</si>
  <si>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</si>
  <si>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</si>
  <si>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</si>
  <si>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</si>
  <si>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</si>
  <si>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</si>
  <si>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</si>
  <si>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</si>
  <si>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</si>
  <si>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</si>
  <si>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</si>
  <si>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</si>
  <si>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</si>
  <si>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</si>
  <si>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</si>
  <si>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</si>
  <si>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</si>
  <si>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</si>
  <si>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</si>
  <si>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</si>
  <si>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</si>
  <si>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</si>
  <si>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</si>
  <si>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</si>
  <si>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</si>
  <si>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</si>
  <si>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</si>
  <si>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</si>
  <si>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</si>
  <si>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</si>
  <si>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</si>
  <si>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</si>
  <si>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</si>
  <si>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</si>
  <si>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</si>
  <si>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</si>
  <si>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</si>
  <si>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</si>
  <si>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</si>
  <si>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</si>
  <si>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</si>
  <si>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</si>
  <si>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</si>
  <si>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</si>
  <si>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</si>
  <si>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</si>
  <si>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</si>
  <si>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</si>
  <si>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</si>
  <si>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</si>
  <si>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</si>
  <si>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</si>
  <si>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</si>
  <si>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</si>
  <si>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</si>
  <si>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</si>
  <si>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</si>
  <si>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</si>
  <si>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</si>
  <si>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</si>
  <si>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</si>
  <si>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</si>
  <si>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</si>
  <si>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</si>
  <si>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</si>
  <si>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</si>
  <si>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</si>
  <si>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</si>
  <si>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</si>
  <si>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</si>
  <si>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</si>
  <si>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</si>
  <si>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</si>
  <si>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</si>
  <si>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</si>
  <si>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</si>
  <si>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</si>
  <si>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</si>
  <si>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</si>
  <si>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</si>
  <si>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</si>
  <si>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</si>
  <si>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</si>
  <si>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</si>
  <si>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</si>
  <si>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</si>
  <si>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</si>
  <si>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</si>
  <si>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</si>
  <si>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</si>
  <si>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</si>
  <si>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</si>
  <si>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</si>
  <si>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</si>
  <si>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</si>
  <si>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</si>
  <si>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</si>
  <si>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</si>
  <si>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</si>
  <si>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</si>
  <si>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</si>
  <si>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</si>
  <si>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</si>
  <si>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</si>
  <si>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</si>
  <si>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</si>
  <si>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</si>
  <si>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</si>
  <si>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</si>
  <si>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</si>
  <si>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</si>
  <si>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</si>
  <si>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</si>
  <si>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</si>
  <si>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</si>
  <si>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</si>
  <si>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</si>
  <si>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</si>
  <si>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</si>
  <si>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</si>
  <si>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</si>
  <si>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</si>
  <si>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</si>
  <si>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</si>
  <si>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</si>
  <si>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</si>
  <si>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</si>
  <si>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</si>
  <si>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</si>
  <si>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</si>
  <si>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</si>
  <si>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</si>
  <si>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</si>
  <si>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</si>
  <si>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</si>
  <si>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</si>
  <si>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</si>
  <si>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</si>
  <si>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</si>
  <si>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</si>
  <si>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</si>
  <si>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</si>
  <si>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</si>
  <si>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</si>
  <si>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</si>
  <si>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</si>
  <si>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</si>
  <si>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</si>
  <si>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</si>
  <si>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</si>
  <si>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</si>
  <si>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</si>
  <si>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</si>
  <si>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</si>
  <si>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</si>
  <si>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</si>
  <si>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</si>
  <si>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</si>
  <si>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</si>
  <si>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</si>
  <si>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</si>
  <si>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</si>
  <si>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</si>
  <si>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</si>
  <si>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</si>
  <si>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</si>
  <si>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</si>
  <si>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</si>
  <si>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</si>
  <si>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</si>
  <si>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</si>
  <si>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</si>
  <si>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</si>
  <si>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</si>
  <si>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</si>
  <si>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</si>
  <si>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</si>
  <si>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</si>
  <si>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</si>
  <si>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</si>
  <si>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</si>
  <si>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</si>
  <si>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</si>
  <si>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</si>
  <si>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</si>
  <si>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</si>
  <si>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</si>
  <si>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</si>
  <si>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</si>
  <si>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</si>
  <si>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</si>
  <si>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</si>
  <si>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</si>
  <si>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</si>
  <si>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</si>
  <si>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</si>
  <si>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</si>
  <si>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</si>
  <si>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</si>
  <si>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</si>
  <si>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</si>
  <si>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</si>
  <si>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</si>
  <si>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</si>
  <si>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</si>
  <si>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</si>
  <si>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</si>
  <si>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</si>
  <si>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</si>
  <si>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</si>
  <si>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</si>
  <si>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</si>
  <si>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</si>
  <si>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</si>
  <si>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</si>
  <si>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</si>
  <si>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</si>
  <si>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</si>
  <si>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</si>
  <si>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</si>
  <si>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</si>
  <si>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</si>
  <si>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</si>
  <si>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</si>
  <si>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</si>
  <si>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</si>
  <si>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</si>
  <si>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</si>
  <si>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</si>
  <si>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</si>
  <si>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</si>
  <si>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</si>
  <si>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</si>
  <si>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</si>
  <si>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</si>
  <si>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</si>
  <si>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</si>
  <si>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</si>
  <si>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</si>
  <si>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</si>
  <si>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</si>
  <si>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</si>
  <si>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</si>
  <si>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</si>
  <si>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</si>
  <si>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</si>
  <si>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</si>
  <si>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</si>
  <si>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</si>
  <si>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</si>
  <si>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</si>
  <si>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</si>
  <si>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</si>
  <si>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</si>
  <si>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</si>
  <si>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</si>
  <si>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</si>
  <si>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</si>
  <si>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</si>
  <si>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</si>
  <si>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</si>
  <si>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</si>
  <si>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</si>
  <si>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</si>
  <si>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</si>
  <si>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</si>
  <si>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</si>
  <si>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</si>
  <si>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</si>
  <si>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</si>
  <si>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</si>
  <si>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</si>
  <si>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</si>
  <si>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</si>
  <si>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</si>
  <si>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</si>
  <si>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</si>
  <si>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</si>
  <si>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</si>
  <si>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</si>
  <si>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</si>
  <si>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</si>
  <si>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</si>
  <si>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</si>
  <si>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</si>
  <si>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</si>
  <si>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</si>
  <si>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</si>
  <si>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</si>
  <si>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</si>
  <si>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</si>
  <si>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</si>
  <si>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</si>
  <si>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</si>
  <si>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</si>
  <si>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</si>
  <si>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</si>
  <si>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</si>
  <si>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</si>
  <si>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</si>
  <si>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</si>
  <si>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</si>
  <si>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</si>
  <si>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</si>
  <si>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</si>
  <si>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</si>
  <si>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</si>
  <si>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</si>
  <si>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</si>
  <si>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</si>
  <si>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</si>
  <si>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</si>
  <si>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</si>
  <si>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</si>
  <si>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</si>
  <si>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</si>
  <si>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</si>
  <si>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</si>
  <si>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</si>
  <si>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</si>
  <si>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</si>
  <si>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</si>
  <si>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</si>
  <si>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</si>
  <si>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</si>
  <si>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</si>
  <si>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</si>
  <si>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</si>
  <si>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</si>
  <si>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</si>
  <si>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</si>
  <si>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</si>
  <si>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</si>
  <si>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</si>
  <si>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</si>
  <si>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</si>
  <si>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</si>
  <si>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</si>
  <si>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</si>
  <si>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</si>
  <si>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</si>
  <si>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</si>
  <si>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</si>
  <si>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</si>
  <si>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</si>
  <si>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</si>
  <si>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</si>
  <si>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</si>
  <si>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</si>
  <si>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</si>
  <si>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</si>
  <si>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</si>
  <si>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</si>
  <si>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</si>
  <si>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</si>
  <si>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</si>
  <si>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</si>
  <si>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</si>
  <si>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</si>
  <si>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</si>
  <si>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</si>
  <si>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</si>
  <si>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</si>
  <si>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</si>
  <si>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</si>
  <si>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</si>
  <si>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</si>
  <si>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</si>
  <si>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</si>
  <si>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</si>
  <si>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</si>
  <si>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</si>
  <si>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</si>
  <si>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</si>
  <si>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</si>
  <si>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</si>
  <si>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</si>
  <si>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</si>
  <si>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</si>
  <si>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</si>
  <si>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</si>
  <si>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</si>
  <si>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</si>
  <si>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</si>
  <si>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</si>
  <si>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</si>
  <si>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</si>
  <si>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</si>
  <si>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</si>
  <si>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</si>
  <si>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</si>
  <si>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</si>
  <si>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</si>
  <si>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</si>
  <si>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</si>
  <si>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</si>
  <si>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</si>
  <si>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</si>
  <si>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</si>
  <si>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</si>
  <si>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</si>
  <si>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</si>
  <si>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</si>
  <si>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</si>
  <si>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</si>
  <si>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</si>
  <si>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</si>
  <si>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</si>
  <si>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</si>
  <si>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</si>
  <si>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</si>
  <si>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</si>
  <si>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</si>
  <si>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</si>
  <si>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</si>
  <si>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</si>
  <si>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</si>
  <si>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</si>
  <si>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</si>
  <si>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</si>
  <si>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</si>
  <si>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</si>
  <si>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</si>
  <si>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</si>
  <si>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</si>
  <si>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</si>
  <si>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</si>
  <si>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</si>
  <si>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</si>
  <si>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</si>
  <si>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</si>
  <si>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</si>
  <si>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</si>
  <si>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</si>
  <si>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</si>
  <si>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</si>
  <si>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</si>
  <si>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</si>
  <si>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</si>
  <si>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</si>
  <si>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</si>
  <si>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</si>
  <si>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</si>
  <si>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</si>
  <si>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</si>
  <si>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</si>
  <si>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</si>
  <si>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</si>
  <si>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</si>
  <si>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</si>
  <si>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</si>
  <si>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</si>
  <si>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</si>
  <si>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</si>
  <si>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</si>
  <si>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</si>
  <si>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</si>
  <si>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</si>
  <si>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</si>
  <si>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</si>
  <si>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</si>
  <si>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</si>
  <si>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</si>
  <si>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</si>
  <si>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</si>
  <si>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</si>
  <si>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</si>
  <si>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</si>
  <si>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</si>
  <si>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</si>
  <si>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</si>
  <si>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</si>
  <si>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</si>
  <si>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</si>
  <si>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</si>
  <si>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</si>
  <si>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</si>
  <si>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</si>
  <si>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</si>
  <si>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</si>
  <si>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</si>
  <si>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</si>
  <si>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</si>
  <si>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</si>
  <si>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</si>
  <si>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</si>
  <si>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</si>
  <si>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</si>
  <si>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</si>
  <si>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</si>
  <si>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</si>
  <si>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</si>
  <si>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</si>
  <si>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</si>
  <si>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</si>
  <si>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</si>
  <si>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</si>
  <si>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</si>
  <si>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</si>
  <si>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</si>
  <si>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</si>
  <si>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</si>
  <si>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</si>
  <si>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</si>
  <si>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</si>
  <si>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</si>
  <si>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</si>
  <si>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</si>
  <si>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</si>
  <si>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</si>
  <si>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</si>
  <si>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</si>
  <si>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</si>
  <si>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</si>
  <si>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</si>
  <si>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</si>
  <si>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</si>
  <si>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</si>
  <si>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</si>
  <si>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</si>
  <si>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</si>
  <si>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</si>
  <si>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</si>
  <si>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</si>
  <si>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</si>
  <si>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</si>
  <si>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</si>
  <si>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</si>
  <si>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</si>
  <si>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</si>
  <si>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</si>
  <si>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</si>
  <si>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</si>
  <si>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</si>
  <si>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</si>
  <si>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</si>
  <si>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</si>
  <si>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</si>
  <si>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</si>
  <si>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</si>
  <si>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</si>
  <si>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</si>
  <si>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</si>
  <si>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</si>
  <si>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</si>
  <si>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</si>
  <si>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</si>
  <si>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</si>
  <si>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</si>
  <si>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</si>
  <si>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</si>
  <si>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</si>
  <si>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</si>
  <si>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</si>
  <si>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</si>
  <si>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</si>
  <si>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</si>
  <si>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</si>
  <si>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</si>
  <si>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</si>
  <si>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</si>
  <si>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</si>
  <si>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</si>
  <si>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</si>
  <si>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</si>
  <si>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</si>
  <si>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</si>
  <si>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</si>
  <si>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</si>
  <si>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</si>
  <si>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</si>
  <si>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</si>
  <si>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</si>
  <si>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</si>
  <si>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</si>
  <si>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</si>
  <si>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</si>
  <si>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</si>
  <si>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</si>
  <si>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</si>
  <si>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</si>
  <si>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</si>
  <si>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</si>
  <si>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</si>
  <si>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</si>
  <si>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</si>
  <si>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</si>
  <si>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</si>
  <si>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</si>
  <si>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</si>
  <si>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</si>
  <si>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</si>
  <si>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</si>
  <si>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</si>
  <si>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</si>
  <si>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</si>
  <si>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</si>
  <si>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</si>
  <si>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</si>
  <si>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</si>
  <si>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</si>
  <si>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</si>
  <si>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</si>
  <si>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</si>
  <si>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</si>
  <si>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</si>
  <si>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</si>
  <si>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</si>
  <si>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</si>
  <si>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</si>
  <si>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</si>
  <si>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</si>
  <si>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</si>
  <si>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</si>
  <si>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</si>
  <si>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</si>
  <si>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</si>
  <si>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</si>
  <si>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</si>
  <si>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</si>
  <si>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</si>
  <si>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</si>
  <si>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</si>
  <si>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</si>
  <si>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</si>
  <si>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</si>
  <si>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</si>
  <si>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</si>
  <si>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</si>
  <si>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</si>
  <si>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</si>
  <si>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</si>
  <si>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</si>
  <si>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</si>
  <si>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</si>
  <si>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</si>
  <si>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</si>
  <si>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</si>
  <si>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</si>
  <si>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</si>
  <si>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</si>
  <si>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</si>
  <si>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</si>
  <si>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</si>
  <si>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</si>
  <si>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</si>
  <si>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</si>
  <si>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</si>
  <si>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</si>
  <si>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</si>
  <si>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</si>
  <si>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</si>
  <si>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</si>
  <si>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</si>
  <si>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</si>
  <si>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</si>
  <si>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</si>
  <si>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</si>
  <si>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</si>
  <si>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</si>
  <si>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</si>
  <si>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</si>
  <si>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</si>
  <si>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</si>
  <si>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</si>
  <si>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</si>
  <si>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</si>
  <si>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</si>
  <si>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</si>
  <si>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</si>
  <si>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</si>
  <si>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</si>
  <si>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</si>
  <si>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</si>
  <si>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</si>
  <si>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</si>
  <si>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</si>
  <si>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</si>
  <si>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</si>
  <si>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</si>
  <si>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</si>
  <si>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</si>
  <si>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</si>
  <si>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</si>
  <si>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</si>
  <si>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</si>
  <si>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</si>
  <si>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</si>
  <si>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</si>
  <si>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</si>
  <si>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</si>
  <si>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</si>
  <si>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</si>
  <si>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</si>
  <si>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</si>
  <si>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</si>
  <si>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</si>
  <si>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</si>
  <si>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</si>
  <si>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</si>
  <si>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</si>
  <si>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</si>
  <si>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</si>
  <si>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</si>
  <si>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</si>
  <si>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</si>
  <si>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</si>
  <si>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</si>
  <si>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</si>
  <si>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</si>
  <si>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</si>
  <si>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</si>
  <si>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</si>
  <si>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</si>
  <si>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</si>
  <si>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</si>
  <si>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</si>
  <si>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</si>
  <si>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</si>
  <si>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</si>
  <si>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</si>
  <si>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</si>
  <si>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</si>
  <si>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</si>
  <si>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</si>
  <si>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</si>
  <si>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</si>
  <si>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</si>
  <si>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</si>
  <si>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</si>
  <si>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</si>
  <si>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</si>
  <si>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</si>
  <si>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</si>
  <si>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</si>
  <si>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</si>
  <si>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</si>
  <si>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</si>
  <si>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</si>
  <si>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</si>
  <si>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</si>
  <si>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</si>
  <si>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</si>
  <si>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</si>
  <si>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</si>
  <si>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</si>
  <si>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</si>
  <si>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</si>
  <si>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</si>
  <si>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</si>
  <si>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</si>
  <si>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</si>
  <si>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</si>
  <si>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</si>
  <si>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</si>
  <si>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</si>
  <si>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</si>
  <si>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</si>
  <si>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</si>
  <si>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</si>
  <si>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</si>
  <si>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</si>
  <si>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</si>
  <si>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</si>
  <si>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</si>
  <si>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</si>
  <si>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</si>
  <si>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</si>
  <si>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</si>
  <si>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</si>
  <si>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</si>
  <si>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</si>
  <si>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</si>
  <si>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</si>
  <si>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</si>
  <si>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</si>
  <si>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</si>
  <si>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</si>
  <si>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</si>
  <si>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</si>
  <si>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</si>
  <si>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</si>
  <si>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</si>
  <si>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</si>
  <si>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</si>
  <si>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</si>
  <si>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</si>
  <si>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</si>
  <si>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</si>
  <si>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</si>
  <si>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</si>
  <si>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</si>
  <si>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</si>
  <si>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</si>
  <si>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</si>
  <si>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</si>
  <si>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</si>
  <si>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</si>
  <si>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</si>
  <si>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</si>
  <si>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</si>
  <si>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</si>
  <si>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</si>
  <si>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</si>
  <si>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</si>
  <si>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</si>
  <si>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</si>
  <si>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</si>
  <si>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</si>
  <si>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</si>
  <si>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</si>
  <si>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</si>
  <si>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</si>
  <si>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</si>
  <si>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</si>
  <si>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</si>
  <si>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</si>
  <si>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</si>
  <si>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</si>
  <si>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</si>
  <si>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</si>
  <si>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</si>
  <si>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</si>
  <si>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</si>
  <si>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</si>
  <si>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</si>
  <si>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</si>
  <si>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</si>
  <si>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</si>
  <si>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</si>
  <si>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</si>
  <si>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</si>
  <si>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</si>
  <si>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</si>
  <si>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</si>
  <si>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</si>
  <si>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</si>
  <si>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</si>
  <si>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</si>
  <si>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</si>
  <si>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</si>
  <si>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</si>
  <si>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</si>
  <si>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</si>
  <si>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</si>
  <si>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</si>
  <si>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</si>
  <si>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</si>
  <si>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</si>
  <si>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</si>
  <si>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</si>
  <si>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</si>
  <si>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</si>
  <si>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</si>
  <si>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</si>
  <si>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</si>
  <si>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</si>
  <si>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</si>
  <si>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</si>
  <si>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</si>
  <si>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</si>
  <si>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</si>
  <si>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</si>
  <si>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</si>
  <si>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</si>
  <si>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</si>
  <si>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</si>
  <si>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</si>
  <si>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</si>
  <si>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</si>
  <si>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</si>
  <si>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</si>
  <si>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</si>
  <si>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</si>
  <si>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</si>
  <si>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</si>
  <si>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</si>
  <si>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</si>
  <si>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</si>
  <si>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</si>
  <si>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</si>
  <si>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</si>
  <si>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</si>
  <si>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</si>
  <si>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</si>
  <si>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</si>
  <si>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</si>
  <si>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</si>
  <si>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</si>
  <si>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</si>
  <si>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</si>
  <si>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</si>
  <si>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</si>
  <si>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</si>
  <si>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</si>
  <si>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</si>
  <si>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</si>
  <si>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</si>
  <si>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</si>
  <si>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</si>
  <si>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</si>
  <si>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</si>
  <si>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</si>
  <si>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</si>
  <si>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</si>
  <si>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</si>
  <si>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</si>
  <si>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</si>
  <si>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</si>
  <si>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</si>
  <si>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</si>
  <si>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</si>
  <si>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</si>
  <si>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</si>
  <si>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</si>
  <si>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</si>
  <si>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</si>
  <si>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</si>
  <si>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</si>
  <si>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</si>
  <si>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</si>
  <si>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</si>
  <si>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</si>
  <si>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</si>
  <si>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</si>
  <si>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</si>
  <si>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</si>
  <si>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</si>
  <si>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</si>
  <si>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</si>
  <si>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</si>
  <si>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</si>
  <si>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</si>
  <si>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</si>
  <si>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</si>
  <si>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</si>
  <si>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</si>
  <si>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</si>
  <si>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</si>
  <si>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</si>
  <si>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</si>
  <si>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</si>
  <si>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</si>
  <si>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</si>
  <si>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</si>
  <si>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</si>
  <si>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</si>
  <si>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</si>
  <si>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</si>
  <si>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</si>
  <si>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</si>
  <si>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</si>
  <si>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</si>
  <si>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</si>
  <si>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</si>
  <si>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</si>
  <si>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</si>
  <si>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</si>
  <si>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</si>
  <si>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</si>
  <si>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</si>
  <si>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</si>
  <si>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</si>
  <si>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</si>
  <si>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</si>
  <si>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</si>
  <si>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</si>
  <si>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</si>
  <si>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</si>
  <si>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</si>
  <si>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</si>
  <si>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</si>
  <si>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</si>
  <si>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</si>
  <si>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</si>
  <si>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</si>
  <si>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</si>
  <si>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</si>
  <si>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</si>
  <si>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</si>
  <si>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</si>
  <si>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</si>
  <si>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</si>
  <si>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</si>
  <si>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</si>
  <si>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</si>
  <si>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</si>
  <si>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</si>
  <si>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</si>
  <si>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</si>
  <si>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</si>
  <si>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</si>
  <si>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</si>
  <si>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</si>
  <si>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</si>
  <si>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</si>
  <si>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</si>
  <si>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</si>
  <si>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</si>
  <si>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</si>
  <si>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</si>
  <si>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</si>
  <si>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</si>
  <si>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</si>
  <si>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</si>
  <si>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</si>
  <si>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</si>
  <si>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</si>
  <si>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</si>
  <si>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</si>
  <si>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</si>
  <si>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</si>
  <si>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</si>
  <si>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</si>
  <si>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</si>
  <si>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</si>
  <si>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</si>
  <si>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</si>
  <si>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</si>
  <si>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</si>
  <si>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</si>
  <si>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</si>
  <si>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</si>
  <si>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</si>
  <si>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</si>
  <si>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</si>
  <si>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</si>
  <si>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</si>
  <si>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</si>
  <si>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</si>
  <si>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</si>
  <si>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</si>
  <si>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</si>
  <si>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</si>
  <si>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</si>
  <si>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</si>
  <si>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</si>
  <si>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</si>
  <si>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</si>
  <si>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</si>
  <si>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</si>
  <si>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</si>
  <si>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</si>
  <si>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</si>
  <si>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</si>
  <si>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</si>
  <si>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</si>
  <si>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</si>
  <si>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</si>
  <si>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</si>
  <si>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</si>
  <si>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</si>
  <si>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</si>
  <si>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</si>
  <si>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</si>
  <si>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</si>
  <si>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</si>
  <si>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</si>
  <si>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</si>
  <si>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</si>
  <si>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</si>
  <si>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</si>
  <si>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</si>
  <si>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</si>
  <si>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</si>
  <si>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</si>
  <si>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</si>
  <si>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</si>
  <si>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</si>
  <si>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</si>
  <si>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</si>
  <si>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</si>
  <si>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</si>
  <si>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</si>
  <si>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</si>
  <si>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</si>
  <si>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</si>
  <si>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</si>
  <si>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</si>
  <si>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</si>
  <si>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</si>
  <si>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</si>
  <si>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</si>
  <si>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</si>
  <si>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</si>
  <si>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</si>
  <si>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</si>
  <si>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</si>
  <si>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</si>
  <si>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</si>
  <si>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</si>
  <si>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</si>
  <si>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</si>
  <si>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</si>
  <si>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</si>
  <si>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</si>
  <si>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</si>
  <si>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</si>
  <si>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</si>
  <si>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</si>
  <si>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</si>
  <si>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</si>
  <si>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</si>
  <si>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</si>
  <si>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</si>
  <si>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</si>
  <si>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</si>
  <si>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</si>
  <si>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</si>
  <si>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</si>
  <si>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</si>
  <si>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</si>
  <si>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</si>
  <si>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</si>
  <si>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</si>
  <si>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</si>
  <si>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</si>
  <si>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</si>
  <si>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</si>
  <si>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</si>
  <si>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</si>
  <si>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</si>
  <si>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</si>
  <si>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</si>
  <si>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</si>
  <si>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</si>
  <si>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</si>
  <si>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</si>
  <si>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</si>
  <si>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</si>
  <si>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</si>
  <si>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</si>
  <si>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</si>
  <si>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</si>
  <si>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</si>
  <si>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</si>
  <si>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</si>
  <si>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</si>
  <si>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</si>
  <si>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</si>
  <si>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</si>
  <si>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</si>
  <si>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</si>
  <si>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</si>
  <si>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</si>
  <si>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</si>
  <si>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</si>
  <si>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</si>
  <si>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</si>
  <si>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</si>
  <si>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</si>
  <si>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</si>
  <si>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</si>
  <si>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</si>
  <si>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</si>
  <si>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</si>
  <si>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</si>
  <si>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</si>
  <si>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</si>
  <si>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</si>
  <si>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</si>
  <si>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</si>
  <si>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</si>
  <si>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</si>
  <si>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</si>
  <si>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</si>
  <si>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</si>
  <si>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</si>
  <si>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</si>
  <si>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</si>
  <si>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</si>
  <si>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</si>
  <si>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</si>
  <si>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</si>
  <si>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</si>
  <si>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</si>
  <si>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</si>
  <si>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</si>
  <si>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</si>
  <si>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</si>
  <si>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</si>
  <si>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</si>
  <si>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</si>
  <si>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</si>
  <si>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</si>
  <si>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</si>
  <si>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</si>
  <si>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</si>
  <si>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</si>
  <si>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</si>
  <si>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</si>
  <si>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</si>
  <si>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</si>
  <si>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</si>
  <si>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</si>
  <si>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</si>
  <si>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</si>
  <si>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</si>
  <si>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</si>
  <si>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</si>
  <si>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</si>
  <si>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</si>
  <si>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</si>
  <si>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</si>
  <si>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</si>
  <si>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</si>
  <si>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</si>
  <si>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</si>
  <si>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</si>
  <si>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</si>
  <si>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</si>
  <si>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</si>
  <si>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</si>
  <si>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</si>
  <si>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</si>
  <si>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</si>
  <si>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</si>
  <si>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</si>
  <si>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</si>
  <si>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</si>
  <si>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</si>
  <si>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</si>
  <si>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</si>
  <si>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</si>
  <si>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</si>
  <si>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</si>
  <si>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</si>
  <si>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</si>
  <si>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</si>
  <si>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</si>
  <si>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</si>
  <si>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</si>
  <si>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</si>
  <si>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</si>
  <si>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</si>
  <si>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</si>
  <si>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</si>
  <si>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</si>
  <si>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</si>
  <si>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</si>
  <si>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</si>
  <si>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</si>
  <si>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</si>
  <si>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</si>
  <si>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</si>
  <si>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</si>
  <si>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</si>
  <si>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</si>
  <si>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</si>
  <si>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</si>
  <si>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</si>
  <si>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</si>
  <si>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</si>
  <si>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</si>
  <si>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</si>
  <si>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</si>
  <si>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</si>
  <si>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</si>
  <si>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</si>
  <si>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</si>
  <si>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</si>
  <si>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</si>
  <si>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</si>
  <si>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</si>
  <si>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</si>
  <si>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</si>
  <si>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</si>
  <si>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</si>
  <si>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</si>
  <si>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</si>
  <si>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</si>
  <si>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</si>
  <si>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</si>
  <si>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</si>
  <si>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</si>
  <si>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</si>
  <si>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</si>
  <si>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</si>
  <si>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</si>
  <si>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</si>
  <si>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</si>
  <si>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</si>
  <si>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</si>
  <si>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</si>
  <si>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</si>
  <si>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</si>
  <si>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</si>
  <si>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</si>
  <si>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</si>
  <si>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</si>
  <si>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</si>
  <si>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</si>
  <si>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</si>
  <si>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</si>
  <si>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</si>
  <si>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</si>
  <si>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</si>
  <si>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</si>
  <si>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</si>
  <si>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</si>
  <si>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</si>
  <si>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</si>
  <si>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</si>
  <si>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</si>
  <si>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</si>
  <si>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</si>
  <si>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</si>
  <si>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</si>
  <si>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</si>
  <si>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</si>
  <si>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</si>
  <si>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</si>
  <si>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</si>
  <si>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</si>
  <si>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</si>
  <si>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</si>
  <si>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</si>
  <si>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</si>
  <si>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</si>
  <si>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</si>
  <si>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</si>
  <si>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</si>
  <si>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</si>
  <si>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</si>
  <si>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</si>
  <si>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</si>
  <si>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</si>
  <si>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</si>
  <si>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</si>
  <si>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</si>
  <si>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</si>
  <si>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</si>
  <si>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</si>
  <si>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</si>
  <si>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</si>
  <si>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</si>
  <si>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</si>
  <si>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</si>
  <si>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</si>
  <si>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</si>
  <si>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</si>
  <si>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</si>
  <si>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</si>
  <si>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</si>
  <si>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</si>
  <si>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</si>
  <si>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</si>
  <si>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</si>
  <si>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</si>
  <si>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</si>
  <si>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</si>
  <si>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</si>
  <si>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</si>
  <si>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</si>
  <si>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</si>
  <si>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</si>
  <si>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</si>
  <si>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</si>
  <si>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</si>
  <si>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</si>
  <si>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</si>
  <si>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</si>
  <si>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</si>
  <si>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</si>
  <si>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</si>
  <si>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</si>
  <si>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</si>
  <si>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</si>
  <si>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</si>
  <si>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</si>
  <si>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</si>
  <si>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</si>
  <si>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</si>
  <si>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</si>
  <si>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</si>
  <si>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</si>
  <si>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</si>
  <si>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</si>
  <si>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</si>
  <si>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</si>
  <si>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</si>
  <si>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</si>
  <si>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</si>
  <si>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</si>
  <si>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</si>
  <si>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</si>
  <si>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</si>
  <si>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</si>
  <si>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</si>
  <si>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</si>
  <si>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</si>
  <si>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</si>
  <si>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</si>
  <si>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</si>
  <si>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</si>
  <si>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</si>
  <si>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</si>
  <si>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</si>
  <si>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</si>
  <si>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</si>
  <si>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</si>
  <si>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</si>
  <si>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</si>
  <si>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</si>
  <si>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</si>
  <si>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</si>
  <si>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</si>
  <si>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</si>
  <si>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</si>
  <si>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</si>
  <si>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</si>
  <si>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</si>
  <si>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</si>
  <si>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</si>
  <si>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</si>
  <si>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</si>
  <si>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</si>
  <si>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</si>
  <si>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</si>
  <si>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</si>
  <si>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</si>
  <si>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</si>
  <si>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</si>
  <si>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</si>
  <si>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</si>
  <si>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</si>
  <si>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</si>
  <si>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</si>
  <si>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</si>
  <si>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</si>
  <si>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</si>
  <si>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</si>
  <si>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</si>
  <si>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</si>
  <si>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</si>
  <si>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</si>
  <si>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</si>
  <si>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</si>
  <si>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</si>
  <si>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</si>
  <si>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</si>
  <si>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</si>
  <si>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</si>
  <si>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</si>
  <si>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</si>
  <si>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</si>
  <si>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</si>
  <si>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</si>
  <si>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</si>
  <si>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</si>
  <si>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</si>
  <si>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</si>
  <si>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</si>
  <si>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</si>
  <si>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</si>
  <si>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</si>
  <si>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</si>
  <si>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</si>
  <si>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</si>
  <si>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</si>
  <si>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</si>
  <si>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</si>
  <si>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</si>
  <si>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</si>
  <si>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</si>
  <si>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</si>
  <si>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</si>
  <si>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</si>
  <si>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</si>
  <si>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</si>
  <si>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</si>
  <si>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</si>
  <si>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</si>
  <si>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</si>
  <si>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</si>
  <si>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</si>
  <si>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</si>
  <si>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</si>
  <si>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</si>
  <si>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</si>
  <si>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</si>
  <si>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</si>
  <si>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</si>
  <si>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</si>
  <si>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</si>
  <si>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</si>
  <si>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</si>
  <si>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</si>
  <si>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</si>
  <si>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</si>
  <si>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</si>
  <si>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</si>
  <si>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</si>
  <si>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</si>
  <si>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</si>
  <si>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</si>
  <si>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</si>
  <si>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</si>
  <si>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</si>
  <si>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</si>
  <si>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</si>
  <si>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</si>
  <si>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</si>
  <si>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</si>
  <si>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</si>
  <si>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</si>
  <si>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</si>
  <si>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</si>
  <si>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</si>
  <si>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</si>
  <si>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</si>
  <si>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</si>
  <si>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</si>
  <si>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</si>
  <si>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</si>
  <si>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</si>
  <si>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</si>
  <si>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</si>
  <si>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</si>
  <si>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</si>
  <si>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</si>
  <si>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</si>
  <si>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</si>
  <si>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</si>
  <si>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</si>
  <si>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</si>
  <si>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</si>
  <si>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</si>
  <si>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</si>
  <si>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</si>
  <si>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</si>
  <si>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</si>
  <si>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</si>
  <si>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</si>
  <si>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</si>
  <si>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</si>
  <si>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</si>
  <si>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</si>
  <si>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</si>
  <si>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</si>
  <si>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</si>
  <si>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</si>
  <si>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</si>
  <si>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</si>
  <si>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</si>
  <si>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</si>
  <si>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</si>
  <si>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</si>
  <si>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</si>
  <si>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</si>
  <si>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</si>
  <si>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</si>
  <si>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</si>
  <si>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</si>
  <si>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</si>
  <si>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</si>
  <si>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</si>
  <si>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</si>
  <si>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</si>
  <si>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</si>
  <si>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</si>
  <si>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</si>
  <si>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</si>
  <si>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</si>
  <si>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</si>
  <si>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</si>
  <si>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</si>
  <si>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</si>
  <si>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</si>
  <si>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</si>
  <si>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</si>
  <si>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</si>
  <si>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</si>
  <si>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</si>
  <si>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</si>
  <si>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</si>
  <si>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</si>
  <si>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</si>
  <si>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</si>
  <si>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</si>
  <si>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</si>
  <si>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</si>
  <si>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</si>
  <si>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</si>
  <si>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</si>
  <si>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</si>
  <si>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</si>
  <si>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</si>
  <si>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</si>
  <si>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</si>
  <si>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</si>
  <si>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</si>
  <si>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</si>
  <si>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</si>
  <si>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</si>
  <si>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</si>
  <si>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</si>
  <si>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</si>
  <si>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</si>
  <si>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</si>
  <si>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</si>
  <si>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</si>
  <si>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</si>
  <si>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</si>
  <si>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</si>
  <si>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</si>
  <si>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</si>
  <si>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</si>
  <si>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</si>
  <si>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</si>
  <si>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</si>
  <si>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</si>
  <si>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</si>
  <si>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</si>
  <si>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</si>
  <si>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</si>
  <si>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</si>
  <si>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</si>
  <si>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</si>
  <si>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</si>
  <si>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</si>
  <si>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</si>
  <si>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</si>
  <si>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</si>
  <si>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</si>
  <si>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</si>
  <si>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</si>
  <si>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</si>
  <si>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</si>
  <si>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</si>
  <si>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</si>
  <si>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</si>
  <si>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</si>
  <si>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</si>
  <si>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</si>
  <si>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</si>
  <si>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</si>
  <si>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</si>
  <si>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</si>
  <si>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</si>
  <si>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</si>
  <si>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</si>
  <si>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</si>
  <si>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</si>
  <si>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</si>
  <si>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</si>
  <si>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</si>
  <si>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</si>
  <si>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</si>
  <si>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</si>
  <si>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</si>
  <si>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</si>
  <si>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</si>
  <si>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</si>
  <si>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</si>
  <si>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</si>
  <si>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</si>
  <si>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</si>
  <si>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</si>
  <si>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</si>
  <si>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</si>
  <si>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</si>
  <si>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</si>
  <si>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</si>
  <si>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</si>
  <si>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</si>
  <si>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</si>
  <si>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</si>
  <si>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</si>
  <si>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</si>
  <si>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</si>
  <si>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</si>
  <si>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</si>
  <si>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</si>
  <si>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</si>
  <si>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</si>
  <si>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</si>
  <si>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</si>
  <si>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</si>
  <si>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</si>
  <si>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</si>
  <si>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</si>
  <si>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</si>
  <si>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</si>
  <si>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</si>
  <si>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</si>
  <si>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</si>
  <si>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</si>
  <si>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</si>
  <si>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</si>
  <si>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</si>
  <si>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</si>
  <si>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</si>
  <si>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</si>
  <si>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</si>
  <si>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</si>
  <si>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</si>
  <si>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</si>
  <si>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</si>
  <si>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</si>
  <si>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</si>
  <si>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</si>
  <si>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</si>
  <si>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</si>
  <si>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</si>
  <si>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</si>
  <si>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</si>
  <si>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</si>
  <si>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</si>
  <si>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</si>
  <si>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</si>
  <si>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</si>
  <si>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</si>
  <si>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</si>
  <si>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</si>
  <si>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</si>
  <si>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</si>
  <si>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</si>
  <si>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</si>
  <si>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</si>
  <si>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</si>
  <si>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</si>
  <si>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</si>
  <si>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</si>
  <si>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</si>
  <si>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</si>
  <si>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</si>
  <si>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</si>
  <si>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</si>
  <si>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</si>
  <si>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</si>
  <si>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</si>
  <si>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</si>
  <si>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</si>
  <si>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</si>
  <si>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</si>
  <si>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</si>
  <si>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</si>
  <si>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</si>
  <si>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</si>
  <si>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</si>
  <si>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</si>
  <si>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</si>
  <si>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</si>
  <si>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</si>
  <si>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</si>
  <si>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</si>
  <si>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</si>
  <si>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</si>
  <si>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</si>
  <si>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</si>
  <si>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</si>
  <si>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</si>
  <si>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</si>
  <si>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</si>
  <si>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</si>
  <si>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</si>
  <si>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</si>
  <si>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</si>
  <si>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</si>
  <si>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</si>
  <si>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</si>
  <si>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</si>
  <si>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</si>
  <si>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</si>
  <si>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</si>
  <si>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</si>
  <si>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</si>
  <si>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</si>
  <si>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</si>
  <si>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</si>
  <si>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</si>
  <si>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</si>
  <si>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</si>
  <si>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</si>
  <si>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</si>
  <si>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</si>
  <si>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</si>
  <si>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</si>
  <si>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</si>
  <si>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</si>
  <si>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</si>
  <si>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</si>
  <si>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</si>
  <si>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</si>
  <si>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</si>
  <si>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</si>
  <si>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</si>
  <si>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</si>
  <si>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</si>
  <si>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</si>
  <si>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</si>
  <si>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</si>
  <si>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</si>
  <si>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</si>
  <si>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</si>
  <si>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</si>
  <si>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</si>
  <si>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</si>
  <si>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</si>
  <si>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</si>
  <si>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</si>
  <si>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</si>
  <si>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</si>
  <si>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</si>
  <si>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</si>
  <si>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</si>
  <si>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</si>
  <si>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</si>
  <si>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</si>
  <si>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</si>
  <si>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</si>
  <si>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</si>
  <si>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</si>
  <si>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</si>
  <si>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</si>
  <si>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</si>
  <si>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</si>
  <si>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</si>
  <si>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</si>
  <si>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</si>
  <si>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</si>
  <si>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</si>
  <si>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</si>
  <si>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</si>
  <si>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</si>
  <si>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</si>
  <si>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</si>
  <si>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</si>
  <si>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</si>
  <si>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</si>
  <si>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</si>
  <si>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</si>
  <si>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</si>
  <si>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</si>
  <si>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</si>
  <si>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</si>
  <si>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</si>
  <si>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</si>
  <si>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</si>
  <si>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</si>
  <si>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</si>
  <si>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</si>
  <si>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</si>
  <si>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</si>
  <si>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</si>
  <si>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</si>
  <si>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</si>
  <si>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</si>
  <si>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</si>
  <si>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</si>
  <si>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</si>
  <si>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</si>
  <si>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</si>
  <si>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</si>
  <si>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</si>
  <si>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</si>
  <si>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</si>
  <si>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</si>
  <si>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</si>
  <si>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</si>
  <si>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</si>
  <si>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</si>
  <si>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</si>
  <si>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</si>
  <si>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</si>
  <si>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</si>
  <si>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</si>
  <si>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</si>
  <si>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</si>
  <si>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</si>
  <si>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</si>
  <si>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</si>
  <si>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</si>
  <si>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</si>
  <si>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</si>
  <si>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</si>
  <si>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</si>
  <si>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</si>
  <si>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</si>
  <si>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</si>
  <si>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</si>
  <si>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</si>
  <si>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</si>
  <si>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</si>
  <si>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</si>
  <si>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</si>
  <si>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</si>
  <si>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</si>
  <si>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</si>
  <si>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</si>
  <si>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</si>
  <si>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</si>
  <si>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</si>
  <si>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</si>
  <si>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</si>
  <si>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</si>
  <si>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</si>
  <si>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</si>
  <si>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</si>
  <si>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</si>
  <si>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</si>
  <si>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</si>
  <si>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</si>
  <si>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</si>
  <si>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</si>
  <si>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</si>
  <si>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</si>
  <si>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</si>
  <si>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</si>
  <si>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</si>
  <si>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</si>
  <si>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</si>
  <si>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</si>
  <si>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</si>
  <si>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</si>
  <si>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</si>
  <si>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</si>
  <si>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</si>
  <si>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</si>
  <si>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</si>
  <si>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</si>
  <si>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</si>
  <si>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</si>
  <si>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</si>
  <si>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</si>
  <si>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</si>
  <si>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</si>
  <si>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</si>
  <si>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</si>
  <si>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</si>
  <si>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</si>
  <si>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</si>
  <si>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</si>
  <si>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</si>
  <si>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</si>
  <si>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</si>
  <si>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</si>
  <si>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</si>
  <si>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</si>
  <si>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</si>
  <si>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</si>
  <si>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</si>
  <si>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</si>
  <si>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</si>
  <si>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</si>
  <si>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</si>
  <si>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</si>
  <si>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</si>
  <si>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</si>
  <si>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</si>
  <si>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</si>
  <si>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</si>
  <si>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</si>
  <si>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</si>
  <si>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</si>
  <si>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</si>
  <si>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</si>
  <si>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</si>
  <si>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</si>
  <si>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</si>
  <si>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</si>
  <si>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</si>
  <si>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</si>
  <si>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</si>
  <si>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</si>
  <si>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</si>
  <si>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</si>
  <si>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</si>
  <si>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</si>
  <si>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</si>
  <si>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</si>
  <si>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</si>
  <si>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</si>
  <si>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</si>
  <si>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</si>
  <si>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</si>
  <si>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</si>
  <si>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</si>
  <si>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</si>
  <si>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</si>
  <si>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</si>
  <si>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</si>
  <si>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</si>
  <si>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</si>
  <si>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</si>
  <si>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</si>
  <si>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</si>
  <si>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</si>
  <si>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</si>
  <si>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</si>
  <si>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</si>
  <si>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</si>
  <si>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</si>
  <si>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</si>
  <si>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</si>
  <si>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</si>
  <si>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</si>
  <si>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</si>
  <si>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</si>
  <si>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</si>
  <si>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</si>
  <si>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</si>
  <si>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</si>
  <si>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</si>
  <si>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</si>
  <si>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</si>
  <si>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</si>
  <si>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</si>
  <si>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</si>
  <si>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</si>
  <si>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</si>
  <si>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</si>
  <si>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</si>
  <si>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</si>
  <si>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</si>
  <si>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</si>
  <si>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</si>
  <si>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</si>
  <si>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</si>
  <si>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</si>
  <si>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</si>
  <si>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</si>
  <si>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</si>
  <si>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</si>
  <si>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</si>
  <si>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</si>
  <si>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</si>
  <si>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</si>
  <si>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</si>
  <si>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</si>
  <si>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</si>
  <si>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</si>
  <si>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</si>
  <si>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</si>
  <si>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</si>
  <si>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</si>
  <si>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</si>
  <si>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</si>
  <si>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</si>
  <si>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</si>
  <si>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</si>
  <si>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</si>
  <si>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</si>
  <si>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</si>
  <si>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</si>
  <si>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</si>
  <si>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</si>
  <si>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</si>
  <si>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</si>
  <si>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</si>
  <si>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</si>
  <si>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</si>
  <si>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</si>
  <si>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</si>
  <si>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</si>
  <si>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</si>
  <si>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</si>
  <si>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</si>
  <si>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</si>
  <si>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</si>
  <si>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</si>
  <si>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</si>
  <si>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</si>
  <si>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</si>
  <si>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</si>
  <si>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</si>
  <si>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</si>
  <si>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</si>
  <si>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</si>
  <si>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</si>
  <si>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</si>
  <si>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</si>
  <si>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</si>
  <si>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</si>
  <si>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</si>
  <si>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</si>
  <si>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</si>
  <si>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</si>
  <si>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</si>
  <si>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</si>
  <si>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</si>
  <si>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</si>
  <si>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</si>
  <si>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</si>
  <si>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</si>
  <si>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</si>
  <si>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</si>
  <si>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</si>
  <si>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</si>
  <si>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</si>
  <si>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</si>
  <si>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</si>
  <si>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</si>
  <si>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</si>
  <si>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</si>
  <si>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</si>
  <si>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</si>
  <si>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</si>
  <si>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</si>
  <si>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</si>
  <si>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</si>
  <si>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</si>
  <si>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</si>
  <si>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</si>
  <si>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</si>
  <si>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</si>
  <si>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</si>
  <si>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</si>
  <si>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</si>
  <si>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</si>
  <si>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</si>
  <si>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</si>
  <si>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</si>
  <si>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</si>
  <si>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</si>
  <si>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</si>
  <si>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</si>
  <si>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</si>
  <si>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</si>
  <si>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</si>
  <si>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</si>
  <si>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</si>
  <si>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</si>
  <si>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</si>
  <si>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</si>
  <si>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</si>
  <si>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</si>
  <si>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</si>
  <si>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</si>
  <si>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</si>
  <si>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</si>
  <si>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</si>
  <si>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</si>
  <si>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</si>
  <si>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</si>
  <si>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</si>
  <si>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</si>
  <si>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</si>
  <si>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</si>
  <si>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</si>
  <si>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</si>
  <si>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</si>
  <si>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</si>
  <si>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</si>
  <si>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</si>
  <si>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</si>
  <si>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</si>
  <si>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</si>
  <si>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</si>
  <si>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</si>
  <si>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</si>
  <si>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</si>
  <si>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</si>
  <si>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</si>
  <si>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</si>
  <si>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</si>
  <si>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</si>
  <si>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</si>
  <si>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</si>
  <si>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</si>
  <si>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</si>
  <si>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</si>
  <si>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</si>
  <si>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</si>
  <si>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</si>
  <si>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</si>
  <si>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</si>
  <si>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</si>
  <si>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</si>
  <si>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</si>
  <si>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</si>
  <si>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</si>
  <si>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</si>
  <si>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</si>
  <si>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</si>
  <si>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</si>
  <si>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</si>
  <si>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</si>
  <si>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</si>
  <si>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</si>
  <si>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</si>
  <si>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</si>
  <si>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</si>
  <si>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</si>
  <si>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</si>
  <si>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</si>
  <si>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</si>
  <si>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</si>
  <si>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</si>
  <si>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</si>
  <si>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</si>
  <si>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</si>
  <si>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</si>
  <si>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</si>
  <si>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</si>
  <si>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</si>
  <si>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</si>
  <si>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</si>
  <si>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</si>
  <si>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</si>
  <si>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</si>
  <si>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</si>
  <si>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</si>
  <si>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</si>
  <si>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</si>
  <si>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</si>
  <si>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</si>
  <si>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</si>
  <si>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</si>
  <si>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</si>
  <si>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</si>
  <si>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</si>
  <si>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</si>
  <si>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</si>
  <si>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</si>
  <si>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</si>
  <si>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</si>
  <si>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</si>
  <si>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</si>
  <si>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</si>
  <si>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</si>
  <si>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</si>
  <si>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</si>
  <si>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</si>
  <si>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</si>
  <si>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</si>
  <si>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</si>
  <si>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</si>
  <si>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</si>
  <si>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</si>
  <si>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</si>
  <si>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</si>
  <si>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</si>
  <si>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</si>
  <si>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</si>
  <si>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</si>
  <si>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</si>
  <si>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</si>
  <si>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</si>
  <si>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</si>
  <si>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</si>
  <si>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</si>
  <si>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</si>
  <si>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</si>
  <si>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</si>
  <si>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</si>
  <si>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</si>
  <si>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</si>
  <si>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</si>
  <si>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</si>
  <si>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</si>
  <si>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</si>
  <si>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</si>
  <si>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</si>
  <si>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</si>
  <si>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</si>
  <si>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</si>
  <si>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</si>
  <si>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</si>
  <si>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</si>
  <si>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</si>
  <si>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</si>
  <si>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</si>
  <si>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</si>
  <si>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</si>
  <si>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</si>
  <si>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</si>
  <si>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</si>
  <si>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</si>
  <si>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</si>
  <si>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</si>
  <si>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</si>
  <si>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</si>
  <si>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</si>
  <si>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</si>
  <si>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</si>
  <si>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</si>
  <si>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</si>
  <si>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</si>
  <si>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</si>
  <si>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</si>
  <si>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</si>
  <si>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</si>
  <si>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</si>
  <si>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</si>
  <si>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</si>
  <si>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</si>
  <si>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</si>
  <si>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</si>
  <si>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</si>
  <si>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</si>
  <si>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</si>
  <si>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</si>
  <si>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</si>
  <si>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</si>
  <si>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</si>
  <si>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</si>
  <si>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</si>
  <si>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</si>
  <si>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</si>
  <si>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</si>
  <si>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</si>
  <si>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</si>
  <si>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</si>
  <si>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</si>
  <si>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</si>
  <si>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</si>
  <si>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</si>
  <si>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</si>
  <si>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</si>
  <si>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</si>
  <si>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</si>
  <si>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</si>
  <si>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</si>
  <si>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</si>
  <si>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</si>
  <si>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</si>
  <si>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</si>
  <si>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</si>
  <si>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</si>
  <si>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</si>
  <si>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</si>
  <si>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</si>
  <si>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</si>
  <si>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</si>
  <si>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</si>
  <si>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</si>
  <si>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</si>
  <si>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</si>
  <si>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</si>
  <si>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</si>
  <si>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</si>
  <si>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</si>
  <si>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</si>
  <si>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</si>
  <si>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</si>
  <si>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</si>
  <si>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</si>
  <si>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</si>
  <si>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</si>
  <si>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</si>
  <si>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</si>
  <si>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</si>
  <si>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</si>
  <si>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</si>
  <si>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</si>
  <si>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</si>
  <si>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</si>
  <si>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</si>
  <si>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</si>
  <si>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</si>
  <si>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</si>
  <si>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</si>
  <si>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</si>
  <si>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</si>
  <si>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</si>
  <si>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</si>
  <si>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</si>
  <si>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</si>
  <si>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</si>
  <si>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</si>
  <si>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</si>
  <si>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</si>
  <si>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</si>
  <si>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</si>
  <si>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</si>
  <si>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</si>
  <si>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</si>
  <si>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</si>
  <si>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</si>
  <si>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</si>
  <si>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</si>
  <si>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</si>
  <si>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</si>
  <si>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</si>
  <si>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</si>
  <si>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</si>
  <si>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</si>
  <si>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</si>
  <si>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</si>
  <si>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</si>
  <si>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</si>
  <si>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</si>
  <si>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</si>
  <si>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</si>
  <si>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</si>
  <si>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</si>
  <si>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</si>
  <si>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</si>
  <si>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</si>
  <si>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</si>
  <si>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</si>
  <si>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</si>
  <si>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</si>
  <si>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</si>
  <si>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</si>
  <si>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</si>
  <si>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</si>
  <si>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</si>
  <si>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</si>
  <si>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</si>
  <si>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</si>
  <si>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</si>
  <si>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</si>
  <si>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</si>
  <si>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</si>
  <si>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</si>
  <si>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</si>
  <si>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</si>
  <si>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</si>
  <si>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</si>
  <si>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</si>
  <si>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</si>
  <si>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</si>
  <si>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</si>
  <si>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</si>
  <si>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</si>
  <si>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</si>
  <si>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</si>
  <si>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</si>
  <si>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</si>
  <si>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</si>
  <si>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</si>
  <si>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</si>
  <si>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</si>
  <si>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</si>
  <si>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</si>
  <si>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</si>
  <si>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</si>
  <si>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</si>
  <si>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</si>
  <si>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</si>
  <si>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</si>
  <si>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</si>
  <si>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</si>
  <si>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</si>
  <si>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</si>
  <si>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</si>
  <si>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</si>
  <si>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</si>
  <si>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</si>
  <si>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</si>
  <si>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</si>
  <si>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</si>
  <si>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</si>
  <si>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</si>
  <si>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</si>
  <si>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</si>
  <si>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</si>
  <si>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</si>
  <si>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</si>
  <si>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</si>
  <si>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</si>
  <si>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</si>
  <si>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</si>
  <si>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</si>
  <si>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</si>
  <si>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</si>
  <si>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</si>
  <si>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</si>
  <si>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</si>
  <si>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</si>
  <si>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</si>
  <si>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</si>
  <si>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</si>
  <si>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</si>
  <si>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</si>
  <si>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</si>
  <si>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</si>
  <si>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</si>
  <si>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</si>
  <si>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</si>
  <si>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</si>
  <si>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</si>
  <si>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</si>
  <si>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</si>
  <si>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</si>
  <si>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</si>
  <si>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</si>
  <si>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</si>
  <si>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</si>
  <si>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</si>
  <si>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</si>
  <si>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</si>
  <si>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</si>
  <si>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</si>
  <si>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</si>
  <si>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</si>
  <si>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</si>
  <si>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</si>
  <si>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</si>
  <si>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</si>
  <si>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</si>
  <si>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</si>
  <si>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</si>
  <si>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</si>
  <si>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</si>
  <si>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</si>
  <si>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</si>
  <si>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</si>
  <si>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</si>
  <si>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</si>
  <si>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</si>
  <si>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</si>
  <si>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</si>
  <si>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</si>
  <si>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</si>
  <si>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</si>
  <si>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</si>
  <si>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</si>
  <si>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</si>
  <si>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</si>
  <si>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</si>
  <si>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</si>
  <si>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</si>
  <si>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</si>
  <si>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</si>
  <si>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</si>
  <si>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</si>
  <si>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</si>
  <si>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</si>
  <si>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</si>
  <si>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</si>
  <si>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</si>
  <si>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</si>
  <si>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</si>
  <si>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</si>
  <si>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</si>
  <si>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</si>
  <si>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</si>
  <si>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</si>
  <si>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</si>
  <si>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</si>
  <si>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</si>
  <si>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</si>
  <si>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</si>
  <si>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</si>
  <si>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</si>
  <si>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</si>
  <si>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</si>
  <si>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</si>
  <si>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</si>
  <si>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</si>
  <si>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</si>
  <si>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</si>
  <si>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</si>
  <si>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</si>
  <si>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</si>
  <si>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</si>
  <si>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</si>
  <si>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</si>
  <si>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</si>
  <si>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</si>
  <si>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</si>
  <si>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</si>
  <si>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</si>
  <si>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</si>
  <si>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</si>
  <si>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</si>
  <si>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</si>
  <si>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</si>
  <si>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</si>
  <si>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</si>
  <si>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</si>
  <si>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</si>
  <si>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</si>
  <si>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</si>
  <si>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</si>
  <si>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</si>
  <si>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</si>
  <si>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</si>
  <si>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</si>
  <si>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</si>
  <si>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</si>
  <si>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</si>
  <si>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</si>
  <si>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</si>
  <si>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</si>
  <si>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</si>
  <si>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</si>
  <si>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</si>
  <si>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</si>
  <si>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</si>
  <si>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</si>
  <si>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</si>
  <si>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</si>
  <si>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</si>
  <si>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</si>
  <si>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</si>
  <si>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</si>
  <si>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</si>
  <si>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</si>
  <si>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</si>
  <si>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</si>
  <si>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</si>
  <si>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</si>
  <si>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</si>
  <si>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</si>
  <si>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</si>
  <si>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</si>
  <si>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</si>
  <si>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</si>
  <si>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</si>
  <si>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</si>
  <si>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</si>
  <si>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</si>
  <si>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</si>
  <si>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</si>
  <si>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</si>
  <si>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</si>
  <si>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</si>
  <si>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</si>
  <si>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</si>
  <si>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</si>
  <si>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</si>
  <si>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</si>
  <si>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</si>
  <si>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</si>
  <si>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</si>
  <si>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</si>
  <si>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</si>
  <si>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</si>
  <si>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</si>
  <si>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</si>
  <si>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</si>
  <si>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</si>
  <si>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</si>
  <si>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</si>
  <si>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</si>
  <si>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</si>
  <si>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</si>
  <si>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</si>
  <si>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</si>
  <si>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</si>
  <si>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</si>
  <si>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</si>
  <si>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</si>
  <si>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</si>
  <si>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</si>
  <si>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</si>
  <si>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</si>
  <si>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</si>
  <si>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</si>
  <si>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</si>
  <si>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</si>
  <si>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</si>
  <si>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</si>
  <si>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</si>
  <si>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</si>
  <si>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</si>
  <si>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</si>
  <si>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</si>
  <si>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</si>
  <si>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</si>
  <si>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</si>
  <si>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</si>
  <si>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</si>
  <si>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</si>
  <si>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</si>
  <si>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</si>
  <si>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</si>
  <si>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</si>
  <si>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</si>
  <si>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</si>
  <si>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</si>
  <si>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</si>
  <si>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</si>
  <si>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</si>
  <si>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</si>
  <si>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</si>
  <si>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</si>
  <si>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</si>
  <si>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</si>
  <si>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</si>
  <si>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</si>
  <si>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</si>
  <si>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</si>
  <si>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</si>
  <si>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</si>
  <si>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</si>
  <si>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</si>
  <si>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</si>
  <si>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</si>
  <si>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</si>
  <si>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</si>
  <si>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</si>
  <si>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</si>
  <si>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</si>
  <si>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</si>
  <si>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</si>
  <si>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</si>
  <si>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</si>
  <si>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</si>
  <si>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</si>
  <si>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</si>
  <si>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</si>
  <si>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</si>
  <si>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</si>
  <si>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</si>
  <si>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</si>
  <si>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</si>
  <si>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</si>
  <si>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</si>
  <si>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</si>
  <si>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</si>
  <si>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</si>
  <si>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</si>
  <si>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</si>
  <si>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</si>
  <si>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</si>
  <si>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</si>
  <si>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</si>
  <si>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</si>
  <si>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</si>
  <si>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</si>
  <si>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</si>
  <si>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</si>
  <si>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</si>
  <si>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</si>
  <si>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</si>
  <si>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</si>
  <si>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</si>
  <si>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</si>
  <si>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</si>
  <si>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</si>
  <si>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</si>
  <si>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</si>
  <si>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</si>
  <si>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</si>
  <si>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</si>
  <si>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</si>
  <si>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</si>
  <si>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</si>
  <si>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</si>
  <si>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</si>
  <si>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</si>
  <si>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</si>
  <si>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</si>
  <si>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</si>
  <si>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</si>
  <si>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</si>
  <si>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</si>
  <si>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</si>
  <si>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</si>
  <si>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</si>
  <si>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</si>
  <si>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</si>
  <si>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</si>
  <si>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</si>
  <si>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</si>
  <si>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</si>
  <si>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</si>
  <si>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</si>
  <si>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</si>
  <si>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</si>
  <si>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</si>
  <si>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</si>
  <si>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</si>
  <si>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</si>
  <si>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</si>
  <si>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</si>
  <si>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</si>
  <si>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</si>
  <si>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</si>
  <si>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</si>
  <si>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</si>
  <si>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</si>
  <si>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</si>
  <si>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</si>
  <si>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</si>
  <si>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</si>
  <si>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</si>
  <si>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</si>
  <si>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</si>
  <si>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</si>
  <si>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</si>
  <si>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</si>
  <si>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</si>
  <si>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</si>
  <si>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</si>
  <si>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</si>
  <si>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</si>
  <si>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</si>
  <si>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</si>
  <si>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</si>
  <si>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</si>
  <si>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</si>
  <si>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</si>
  <si>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</si>
  <si>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</si>
  <si>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</si>
  <si>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</si>
  <si>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</si>
  <si>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</si>
  <si>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</si>
  <si>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</si>
  <si>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</si>
  <si>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</si>
  <si>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</si>
  <si>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</si>
  <si>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</si>
  <si>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</si>
  <si>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</si>
  <si>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</si>
  <si>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</si>
  <si>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</si>
  <si>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</si>
  <si>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</si>
  <si>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</si>
  <si>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</si>
  <si>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</si>
  <si>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</si>
  <si>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</si>
  <si>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</si>
  <si>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</si>
  <si>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</si>
  <si>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</si>
  <si>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</si>
  <si>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</si>
  <si>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</si>
  <si>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</si>
  <si>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</si>
  <si>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</si>
  <si>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</si>
  <si>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</si>
  <si>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</si>
  <si>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</si>
  <si>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</si>
  <si>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</si>
  <si>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</si>
  <si>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</si>
  <si>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</si>
  <si>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</si>
  <si>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</si>
  <si>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</si>
  <si>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</si>
  <si>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</si>
  <si>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</si>
  <si>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</si>
  <si>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</si>
  <si>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</si>
  <si>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</si>
  <si>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</si>
  <si>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</si>
  <si>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</si>
  <si>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</si>
  <si>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</si>
  <si>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</si>
  <si>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</si>
  <si>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</si>
  <si>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</si>
  <si>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</si>
  <si>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</si>
  <si>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</si>
  <si>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</si>
  <si>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</si>
  <si>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</si>
  <si>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</si>
  <si>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</si>
  <si>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</si>
  <si>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</si>
  <si>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</si>
  <si>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</si>
  <si>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</si>
  <si>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</si>
  <si>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</si>
  <si>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</si>
  <si>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</si>
  <si>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</si>
  <si>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</si>
  <si>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</si>
  <si>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</si>
  <si>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</si>
  <si>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</si>
  <si>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</si>
  <si>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</si>
  <si>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</si>
  <si>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</si>
  <si>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</si>
  <si>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</si>
  <si>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</si>
  <si>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</si>
  <si>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</si>
  <si>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</si>
  <si>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</si>
  <si>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</si>
  <si>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</si>
  <si>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</si>
  <si>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</si>
  <si>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</si>
  <si>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</si>
  <si>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</si>
  <si>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</si>
  <si>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</si>
  <si>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</si>
  <si>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</si>
  <si>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</si>
  <si>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</si>
  <si>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</si>
  <si>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</si>
  <si>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</si>
  <si>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</si>
  <si>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</si>
  <si>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</si>
  <si>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</si>
  <si>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</si>
  <si>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</si>
  <si>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</si>
  <si>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</si>
  <si>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</si>
  <si>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</si>
  <si>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</si>
  <si>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</si>
  <si>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</si>
  <si>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</si>
  <si>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</si>
  <si>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</si>
  <si>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</si>
  <si>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</si>
  <si>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</si>
  <si>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</si>
  <si>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</si>
  <si>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</si>
  <si>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</si>
  <si>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</si>
  <si>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</si>
  <si>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</si>
  <si>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</si>
  <si>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</si>
  <si>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</si>
  <si>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</si>
  <si>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</si>
  <si>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</si>
  <si>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</si>
  <si>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</si>
  <si>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</si>
  <si>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</si>
  <si>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</si>
  <si>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</si>
  <si>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</si>
  <si>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</si>
  <si>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</si>
  <si>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</si>
  <si>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</si>
  <si>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</si>
  <si>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</si>
  <si>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</si>
  <si>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</si>
  <si>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</si>
  <si>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</si>
  <si>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</si>
  <si>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</si>
  <si>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</si>
  <si>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</si>
  <si>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</si>
  <si>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</si>
  <si>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</si>
  <si>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</si>
  <si>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</si>
  <si>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</si>
  <si>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</si>
  <si>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</si>
  <si>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</si>
  <si>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</si>
  <si>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</si>
  <si>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</si>
  <si>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</si>
  <si>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</si>
  <si>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</si>
  <si>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</si>
  <si>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</si>
  <si>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</si>
  <si>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</si>
  <si>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</si>
  <si>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</si>
  <si>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</si>
  <si>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</si>
  <si>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</si>
  <si>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</si>
  <si>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</si>
  <si>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</si>
  <si>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</si>
  <si>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</si>
  <si>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</si>
  <si>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</si>
  <si>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</si>
  <si>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</si>
  <si>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</si>
  <si>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</si>
  <si>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</si>
  <si>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</si>
  <si>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</si>
  <si>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</si>
  <si>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</si>
  <si>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</si>
  <si>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</si>
  <si>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</si>
  <si>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</si>
  <si>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</si>
  <si>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</si>
  <si>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</si>
  <si>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</si>
  <si>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</si>
  <si>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</si>
  <si>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</si>
  <si>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</si>
  <si>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</si>
  <si>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</si>
  <si>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</si>
  <si>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</si>
  <si>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</si>
  <si>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</si>
  <si>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</si>
  <si>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</si>
  <si>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</si>
  <si>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</si>
  <si>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</si>
  <si>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</si>
  <si>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</si>
  <si>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</si>
  <si>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</si>
  <si>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</si>
  <si>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</si>
  <si>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</si>
  <si>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</si>
  <si>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</si>
  <si>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</si>
  <si>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</si>
  <si>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</si>
  <si>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</si>
  <si>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</si>
  <si>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</si>
  <si>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</si>
  <si>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</si>
  <si>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</si>
  <si>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</si>
  <si>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</si>
  <si>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</si>
  <si>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</si>
  <si>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</si>
  <si>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</si>
  <si>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</si>
  <si>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</si>
  <si>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</si>
  <si>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</si>
  <si>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</si>
  <si>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</si>
  <si>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</si>
  <si>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</si>
  <si>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</si>
  <si>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</si>
  <si>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</si>
  <si>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</si>
  <si>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</si>
  <si>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</si>
  <si>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</si>
  <si>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</si>
  <si>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</si>
  <si>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</si>
  <si>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</si>
  <si>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</si>
  <si>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</si>
  <si>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</si>
  <si>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</si>
  <si>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</si>
  <si>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</si>
  <si>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</si>
  <si>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</si>
  <si>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</si>
  <si>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</si>
  <si>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</si>
  <si>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</si>
  <si>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</si>
  <si>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</si>
  <si>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</si>
  <si>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</si>
  <si>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</si>
  <si>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</si>
  <si>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</si>
  <si>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</si>
  <si>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</si>
  <si>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</si>
  <si>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</si>
  <si>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</si>
  <si>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</si>
  <si>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</si>
  <si>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</si>
  <si>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</si>
  <si>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</si>
  <si>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</si>
  <si>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</si>
  <si>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</si>
  <si>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</si>
  <si>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</si>
  <si>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</si>
  <si>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</si>
  <si>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</si>
  <si>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</si>
  <si>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</si>
  <si>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</si>
  <si>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</si>
  <si>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</si>
  <si>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</si>
  <si>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</si>
  <si>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</si>
  <si>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</si>
  <si>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</si>
  <si>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</si>
  <si>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</si>
  <si>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</si>
  <si>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</si>
  <si>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</si>
  <si>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</si>
  <si>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</si>
  <si>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</si>
  <si>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</si>
  <si>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</si>
  <si>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</si>
  <si>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</si>
  <si>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</si>
  <si>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</si>
  <si>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</si>
  <si>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</si>
  <si>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</si>
  <si>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</si>
  <si>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</si>
  <si>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</si>
  <si>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</si>
  <si>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</si>
  <si>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</si>
  <si>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</si>
  <si>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</si>
  <si>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</si>
  <si>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</si>
  <si>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</si>
  <si>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</si>
  <si>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</si>
  <si>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</si>
  <si>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</si>
  <si>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</si>
  <si>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</si>
  <si>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</si>
  <si>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</si>
  <si>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</si>
  <si>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</si>
  <si>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</si>
  <si>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</si>
  <si>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</si>
  <si>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</si>
  <si>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</si>
  <si>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</si>
  <si>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</si>
  <si>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</si>
  <si>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</si>
  <si>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</si>
  <si>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</si>
  <si>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</si>
  <si>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</si>
  <si>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</si>
  <si>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</si>
  <si>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</si>
  <si>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</si>
  <si>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</si>
  <si>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</si>
  <si>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</si>
  <si>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</si>
  <si>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</si>
  <si>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</si>
  <si>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</si>
  <si>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</si>
  <si>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</si>
  <si>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</si>
  <si>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</si>
  <si>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</si>
  <si>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</si>
  <si>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</si>
  <si>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</si>
  <si>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</si>
  <si>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</si>
  <si>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</si>
  <si>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</si>
  <si>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</si>
  <si>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</si>
  <si>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</si>
  <si>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</si>
  <si>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</si>
  <si>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</si>
  <si>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</si>
  <si>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</si>
  <si>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</si>
  <si>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</si>
  <si>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</si>
  <si>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</si>
  <si>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</si>
  <si>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</si>
  <si>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</si>
  <si>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</si>
  <si>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</si>
  <si>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</si>
  <si>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</si>
  <si>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</si>
  <si>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</si>
  <si>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</si>
  <si>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</si>
  <si>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</si>
  <si>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</si>
  <si>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</si>
  <si>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</si>
  <si>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</si>
  <si>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</si>
  <si>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</si>
  <si>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</si>
  <si>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</si>
  <si>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</si>
  <si>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</si>
  <si>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</si>
  <si>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</si>
  <si>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</si>
  <si>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</si>
  <si>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</si>
  <si>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</si>
  <si>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</si>
  <si>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</si>
  <si>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</si>
  <si>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</si>
  <si>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</si>
  <si>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</si>
  <si>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</si>
  <si>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</si>
  <si>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</si>
  <si>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</si>
  <si>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</si>
  <si>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</si>
  <si>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</si>
  <si>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</si>
  <si>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</si>
  <si>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</si>
  <si>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</si>
  <si>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</si>
  <si>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</si>
  <si>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</si>
  <si>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</si>
  <si>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</si>
  <si>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</si>
  <si>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</si>
  <si>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</si>
  <si>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</si>
  <si>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</si>
  <si>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</si>
  <si>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</si>
  <si>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</si>
  <si>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</si>
  <si>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</si>
  <si>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</si>
  <si>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</si>
  <si>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</si>
  <si>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</si>
  <si>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</si>
  <si>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</si>
  <si>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</si>
  <si>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</si>
  <si>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</si>
  <si>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</si>
  <si>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</si>
  <si>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</si>
  <si>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</si>
  <si>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</si>
  <si>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</si>
  <si>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</si>
  <si>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</si>
  <si>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</si>
  <si>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</si>
  <si>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</si>
  <si>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</si>
  <si>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</si>
  <si>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</si>
  <si>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</si>
  <si>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</si>
  <si>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</si>
  <si>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</si>
  <si>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</si>
  <si>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</si>
  <si>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</si>
  <si>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</si>
  <si>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</si>
  <si>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</si>
  <si>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</si>
  <si>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</si>
  <si>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</si>
  <si>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</si>
  <si>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</si>
  <si>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</si>
  <si>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</si>
  <si>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</si>
  <si>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</si>
  <si>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</si>
  <si>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</si>
  <si>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</si>
  <si>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</si>
  <si>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</si>
  <si>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</si>
  <si>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</si>
  <si>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</si>
  <si>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</si>
  <si>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</si>
  <si>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</si>
  <si>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</si>
  <si>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</si>
  <si>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</si>
  <si>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</si>
  <si>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</si>
  <si>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</si>
  <si>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</si>
  <si>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</si>
  <si>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</si>
  <si>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</si>
  <si>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</si>
  <si>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</si>
  <si>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</si>
  <si>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</si>
  <si>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</si>
  <si>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</si>
  <si>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</si>
  <si>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</si>
  <si>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</si>
  <si>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</si>
  <si>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</si>
  <si>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</si>
  <si>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</si>
  <si>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</si>
  <si>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</si>
  <si>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</si>
  <si>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</si>
  <si>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</si>
  <si>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</si>
  <si>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</si>
  <si>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</si>
  <si>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</si>
  <si>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</si>
  <si>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</si>
  <si>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</si>
  <si>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</si>
  <si>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</si>
  <si>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</si>
  <si>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</si>
  <si>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</si>
  <si>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</si>
  <si>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</si>
  <si>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</si>
  <si>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</si>
  <si>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</si>
  <si>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</si>
  <si>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</si>
  <si>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</si>
  <si>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</si>
  <si>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</si>
  <si>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</si>
  <si>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</si>
  <si>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</si>
  <si>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</si>
  <si>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</si>
  <si>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</si>
  <si>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</si>
  <si>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</si>
  <si>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</si>
  <si>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</si>
  <si>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</si>
  <si>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</si>
  <si>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</si>
  <si>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</si>
  <si>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</si>
  <si>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</si>
  <si>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</si>
  <si>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</si>
  <si>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</si>
  <si>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</si>
  <si>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</si>
  <si>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</si>
  <si>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</si>
  <si>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</si>
  <si>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</si>
  <si>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</si>
  <si>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</si>
  <si>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</si>
  <si>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</si>
  <si>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</si>
  <si>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</si>
  <si>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</si>
  <si>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</si>
  <si>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</si>
  <si>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</si>
  <si>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</si>
  <si>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</si>
  <si>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</si>
  <si>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</si>
  <si>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</si>
  <si>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</si>
  <si>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</si>
  <si>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</si>
  <si>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</si>
  <si>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</si>
  <si>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</si>
  <si>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</si>
  <si>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</si>
  <si>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</si>
  <si>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</si>
  <si>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</si>
  <si>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</si>
  <si>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</si>
  <si>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</si>
  <si>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</si>
  <si>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</si>
  <si>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</si>
  <si>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</si>
  <si>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</si>
  <si>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</si>
  <si>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</si>
  <si>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</si>
  <si>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</si>
  <si>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</si>
  <si>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</si>
  <si>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</si>
  <si>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</si>
  <si>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</si>
  <si>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</si>
  <si>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</si>
  <si>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</si>
  <si>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</si>
  <si>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</si>
  <si>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</si>
  <si>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</si>
  <si>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</si>
  <si>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</si>
  <si>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</si>
  <si>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</si>
  <si>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</si>
  <si>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</si>
  <si>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</si>
  <si>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</si>
  <si>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</si>
  <si>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</si>
  <si>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</si>
  <si>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</si>
  <si>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</si>
  <si>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</si>
  <si>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</si>
  <si>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</si>
  <si>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</si>
  <si>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</si>
  <si>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</si>
  <si>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</si>
  <si>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</si>
  <si>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</si>
  <si>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</si>
  <si>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</si>
  <si>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</si>
  <si>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</si>
  <si>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</si>
  <si>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</si>
  <si>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</si>
  <si>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</si>
  <si>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</si>
  <si>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</si>
  <si>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</si>
  <si>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</si>
  <si>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</si>
  <si>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</si>
  <si>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</si>
  <si>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</si>
  <si>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</si>
  <si>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</si>
  <si>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</si>
  <si>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</si>
  <si>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</si>
  <si>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</si>
  <si>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</si>
  <si>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</si>
  <si>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</si>
  <si>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</si>
  <si>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</si>
  <si>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</si>
  <si>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</si>
  <si>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</si>
  <si>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</si>
  <si>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</si>
  <si>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</si>
  <si>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</si>
  <si>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</si>
  <si>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</si>
  <si>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</si>
  <si>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</si>
  <si>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</si>
  <si>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</si>
  <si>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</si>
  <si>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</si>
  <si>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</si>
  <si>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</si>
  <si>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</si>
  <si>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</si>
  <si>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</si>
  <si>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</si>
  <si>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</si>
  <si>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</si>
  <si>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</si>
  <si>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</si>
  <si>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</si>
  <si>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</si>
  <si>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</si>
  <si>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</si>
  <si>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</si>
  <si>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</si>
  <si>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</si>
  <si>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</si>
  <si>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</si>
  <si>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</si>
  <si>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</si>
  <si>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</si>
  <si>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</si>
  <si>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</si>
  <si>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</si>
  <si>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</si>
  <si>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</si>
  <si>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</si>
  <si>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</si>
  <si>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</si>
  <si>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</si>
  <si>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</si>
  <si>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</si>
  <si>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</si>
  <si>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</si>
  <si>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</si>
  <si>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</si>
  <si>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</si>
  <si>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</si>
  <si>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</si>
  <si>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</si>
  <si>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</si>
  <si>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</si>
  <si>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</si>
  <si>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</si>
  <si>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</si>
  <si>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</si>
  <si>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</si>
  <si>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</si>
  <si>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</si>
  <si>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</si>
  <si>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</si>
  <si>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</si>
  <si>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</si>
  <si>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</si>
  <si>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</si>
  <si>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</si>
  <si>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</si>
  <si>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</si>
  <si>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</si>
  <si>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</si>
  <si>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</si>
  <si>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</si>
  <si>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</si>
  <si>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</si>
  <si>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</si>
  <si>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</si>
  <si>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</si>
  <si>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</si>
  <si>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</si>
  <si>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</si>
  <si>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</si>
  <si>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</si>
  <si>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</si>
  <si>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</si>
  <si>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</si>
  <si>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</si>
  <si>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</si>
  <si>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</si>
  <si>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</si>
  <si>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</si>
  <si>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</si>
  <si>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</si>
  <si>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</si>
  <si>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</si>
  <si>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</si>
  <si>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</si>
  <si>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</si>
  <si>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</si>
  <si>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</si>
  <si>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</si>
  <si>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</si>
  <si>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</si>
  <si>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</si>
  <si>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</si>
  <si>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</si>
  <si>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</si>
  <si>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</si>
  <si>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</si>
  <si>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</si>
  <si>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</si>
  <si>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</si>
  <si>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</si>
  <si>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</si>
  <si>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</si>
  <si>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</si>
  <si>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</si>
  <si>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</si>
  <si>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</si>
  <si>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</si>
  <si>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</si>
  <si>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</si>
  <si>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</si>
  <si>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</si>
  <si>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</si>
  <si>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</si>
  <si>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</si>
  <si>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</si>
  <si>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</si>
  <si>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</si>
  <si>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</si>
  <si>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</si>
  <si>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</si>
  <si>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</si>
  <si>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</si>
  <si>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</si>
  <si>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</si>
  <si>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</si>
  <si>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</si>
  <si>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</si>
  <si>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</si>
  <si>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</si>
  <si>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</si>
  <si>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</si>
  <si>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</si>
  <si>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</si>
  <si>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</si>
  <si>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</si>
  <si>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</si>
  <si>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</si>
  <si>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</si>
  <si>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</si>
  <si>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</si>
  <si>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</si>
  <si>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</si>
  <si>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</si>
  <si>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</si>
  <si>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</si>
  <si>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</si>
  <si>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</si>
  <si>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</si>
  <si>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</si>
  <si>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</si>
  <si>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</si>
  <si>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</si>
  <si>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</si>
  <si>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</si>
  <si>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</si>
  <si>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</si>
  <si>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</si>
  <si>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</si>
  <si>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</si>
  <si>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</si>
  <si>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</si>
  <si>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</si>
  <si>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</si>
  <si>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</si>
  <si>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</si>
  <si>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</si>
  <si>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</si>
  <si>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</si>
  <si>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</si>
  <si>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</si>
  <si>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</si>
  <si>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</si>
  <si>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</si>
  <si>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</si>
  <si>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</si>
  <si>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</si>
  <si>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</si>
  <si>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</si>
  <si>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</si>
  <si>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</si>
  <si>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</si>
  <si>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</si>
  <si>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</si>
  <si>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</si>
  <si>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</si>
  <si>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</si>
  <si>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</si>
  <si>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</si>
  <si>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</si>
  <si>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</si>
  <si>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</si>
  <si>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</si>
  <si>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</si>
  <si>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</si>
  <si>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</si>
  <si>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</si>
  <si>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</si>
  <si>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</si>
  <si>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</si>
  <si>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</si>
  <si>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</si>
  <si>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</si>
  <si>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</si>
  <si>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</si>
  <si>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</si>
  <si>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</si>
  <si>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</si>
  <si>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</si>
  <si>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</si>
  <si>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</si>
  <si>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</si>
  <si>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</si>
  <si>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</si>
  <si>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</si>
  <si>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</si>
  <si>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</si>
  <si>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</si>
  <si>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</si>
  <si>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</si>
  <si>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</si>
  <si>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</si>
  <si>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</si>
  <si>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</si>
  <si>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</si>
  <si>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</si>
  <si>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</si>
  <si>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</si>
  <si>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</si>
  <si>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</si>
  <si>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</si>
  <si>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</si>
  <si>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</si>
  <si>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</si>
  <si>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</si>
  <si>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</si>
  <si>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</si>
  <si>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</si>
  <si>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</si>
  <si>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</si>
  <si>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</si>
  <si>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</si>
  <si>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</si>
  <si>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</si>
  <si>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</si>
  <si>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</si>
  <si>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</si>
  <si>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</si>
  <si>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</si>
  <si>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</si>
  <si>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</si>
  <si>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</si>
  <si>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</si>
  <si>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</si>
  <si>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</si>
  <si>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</si>
  <si>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</si>
  <si>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</si>
  <si>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</si>
  <si>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</si>
  <si>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</si>
  <si>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</si>
  <si>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</si>
  <si>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</si>
  <si>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</si>
  <si>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</si>
  <si>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</si>
  <si>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</si>
  <si>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</si>
  <si>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</si>
  <si>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</si>
  <si>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</si>
  <si>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</si>
  <si>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</si>
  <si>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</si>
  <si>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</si>
  <si>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</si>
  <si>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</si>
  <si>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</si>
  <si>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</si>
  <si>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</si>
  <si>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</si>
  <si>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</si>
  <si>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</si>
  <si>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</si>
  <si>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</si>
  <si>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</si>
  <si>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</si>
  <si>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</si>
  <si>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</si>
  <si>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</si>
  <si>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</si>
  <si>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</si>
  <si>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</si>
  <si>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</si>
  <si>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</si>
  <si>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</si>
  <si>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</si>
  <si>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</si>
  <si>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</si>
  <si>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</si>
  <si>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</si>
  <si>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</si>
  <si>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</si>
  <si>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</si>
  <si>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</si>
  <si>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</si>
  <si>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</si>
  <si>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</si>
  <si>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</si>
  <si>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</si>
  <si>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</si>
  <si>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</si>
  <si>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</si>
  <si>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</si>
  <si>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</si>
  <si>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</si>
  <si>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</si>
  <si>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</si>
  <si>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</si>
  <si>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</si>
  <si>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</si>
  <si>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</si>
  <si>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</si>
  <si>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</si>
  <si>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</si>
  <si>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</si>
  <si>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</si>
  <si>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</si>
  <si>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</si>
  <si>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</si>
  <si>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</si>
  <si>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</si>
  <si>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</si>
  <si>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</si>
  <si>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</si>
  <si>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</si>
  <si>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</si>
  <si>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</si>
  <si>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</si>
  <si>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</si>
  <si>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</si>
  <si>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</si>
  <si>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</si>
  <si>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</si>
  <si>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</si>
  <si>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</si>
  <si>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</si>
  <si>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</si>
  <si>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</si>
  <si>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</si>
  <si>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</si>
  <si>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</si>
  <si>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</si>
  <si>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</si>
  <si>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</si>
  <si>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</si>
  <si>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</si>
  <si>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</si>
  <si>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</si>
  <si>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</si>
  <si>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</si>
  <si>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</si>
  <si>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</si>
  <si>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</si>
  <si>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</si>
  <si>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</si>
  <si>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</si>
  <si>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</si>
  <si>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</si>
  <si>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</si>
  <si>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</si>
  <si>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</si>
  <si>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</si>
  <si>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</si>
  <si>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</si>
  <si>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</si>
  <si>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</si>
  <si>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</si>
  <si>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</si>
  <si>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</si>
  <si>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</si>
  <si>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</si>
  <si>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</si>
  <si>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</si>
  <si>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</si>
  <si>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</si>
  <si>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</si>
  <si>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</si>
  <si>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</si>
  <si>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</si>
  <si>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</si>
  <si>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</si>
  <si>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</si>
  <si>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</si>
  <si>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</si>
  <si>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</si>
  <si>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</si>
  <si>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</si>
  <si>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</si>
  <si>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</si>
  <si>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</si>
  <si>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</si>
  <si>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</si>
  <si>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</si>
  <si>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</si>
  <si>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</si>
  <si>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</si>
  <si>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</si>
  <si>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</si>
  <si>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</si>
  <si>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</si>
  <si>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</si>
  <si>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</si>
  <si>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</si>
  <si>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</si>
  <si>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</si>
  <si>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</si>
  <si>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</si>
  <si>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</si>
  <si>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</si>
  <si>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</si>
  <si>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</si>
  <si>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</si>
  <si>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</si>
  <si>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</si>
  <si>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</si>
  <si>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</si>
  <si>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</si>
  <si>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</si>
  <si>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</si>
  <si>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</si>
  <si>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</si>
  <si>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</si>
  <si>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</si>
  <si>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</si>
  <si>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</si>
  <si>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</si>
  <si>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</si>
  <si>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</si>
  <si>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</si>
  <si>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</si>
  <si>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</si>
  <si>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</si>
  <si>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</si>
  <si>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</si>
  <si>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</si>
  <si>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</si>
  <si>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</si>
  <si>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</si>
  <si>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</si>
  <si>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</si>
  <si>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</si>
  <si>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</si>
  <si>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</si>
  <si>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</si>
  <si>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</si>
  <si>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</si>
  <si>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</si>
  <si>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</si>
  <si>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</si>
  <si>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</si>
  <si>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</si>
  <si>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</si>
  <si>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</si>
  <si>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</si>
  <si>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</si>
  <si>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</si>
  <si>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</si>
  <si>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</si>
  <si>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</si>
  <si>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</si>
  <si>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</si>
  <si>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</si>
  <si>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</si>
  <si>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</si>
  <si>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</si>
  <si>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</si>
  <si>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</si>
  <si>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</si>
  <si>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</si>
  <si>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</si>
  <si>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</si>
  <si>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</si>
  <si>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</si>
  <si>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</si>
  <si>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</si>
  <si>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</si>
  <si>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</si>
  <si>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</si>
  <si>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</si>
  <si>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</si>
  <si>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</si>
  <si>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</si>
  <si>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</si>
  <si>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</si>
  <si>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</si>
  <si>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</si>
  <si>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</si>
  <si>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</si>
  <si>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</si>
  <si>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</si>
  <si>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</si>
  <si>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</si>
  <si>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</si>
  <si>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</si>
  <si>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</si>
  <si>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</si>
  <si>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</si>
  <si>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</si>
  <si>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</si>
  <si>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</si>
  <si>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</si>
  <si>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</si>
  <si>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</si>
  <si>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</si>
  <si>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</si>
  <si>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</si>
  <si>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</si>
  <si>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</si>
  <si>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</si>
  <si>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</si>
  <si>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</si>
  <si>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</si>
  <si>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</si>
  <si>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</si>
  <si>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</si>
  <si>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</si>
  <si>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</si>
  <si>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</si>
  <si>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</si>
  <si>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</si>
  <si>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</si>
  <si>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</si>
  <si>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</si>
  <si>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</si>
  <si>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</si>
  <si>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</si>
  <si>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</si>
  <si>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</si>
  <si>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</si>
  <si>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</si>
  <si>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</si>
  <si>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</si>
  <si>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</si>
  <si>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</si>
  <si>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</si>
  <si>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</si>
  <si>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</si>
  <si>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</si>
  <si>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</si>
  <si>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</si>
  <si>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</si>
  <si>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</si>
  <si>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</si>
  <si>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</si>
  <si>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</si>
  <si>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</si>
  <si>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</si>
  <si>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</si>
  <si>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</si>
  <si>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</si>
  <si>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</si>
  <si>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</si>
  <si>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</si>
  <si>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</si>
  <si>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</si>
  <si>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</si>
  <si>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</si>
  <si>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</si>
  <si>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</si>
  <si>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</si>
  <si>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</si>
  <si>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</si>
  <si>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</si>
  <si>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</si>
  <si>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</si>
  <si>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</si>
  <si>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</si>
  <si>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</si>
  <si>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</si>
  <si>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</si>
  <si>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</si>
  <si>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</si>
  <si>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</si>
  <si>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</si>
  <si>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</si>
  <si>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</si>
  <si>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</si>
  <si>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</si>
  <si>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</si>
  <si>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</si>
  <si>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</si>
  <si>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</si>
  <si>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</si>
  <si>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</si>
  <si>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</si>
  <si>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</si>
  <si>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</si>
  <si>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</si>
  <si>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</si>
  <si>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</si>
  <si>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</si>
  <si>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</si>
  <si>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</si>
  <si>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</si>
  <si>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</si>
  <si>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</si>
  <si>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</si>
  <si>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</si>
  <si>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</si>
  <si>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</si>
  <si>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</si>
  <si>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</si>
  <si>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</si>
  <si>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</si>
  <si>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</si>
  <si>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</si>
  <si>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</si>
  <si>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</si>
  <si>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</si>
  <si>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</si>
  <si>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</si>
  <si>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</si>
  <si>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</si>
  <si>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</si>
  <si>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</si>
  <si>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</si>
  <si>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</si>
  <si>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</si>
  <si>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</si>
  <si>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</si>
  <si>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</si>
  <si>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</si>
  <si>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</si>
  <si>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</si>
  <si>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</si>
  <si>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</si>
  <si>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</si>
  <si>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</si>
  <si>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</si>
  <si>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</si>
  <si>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</si>
  <si>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</si>
  <si>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</si>
  <si>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</si>
  <si>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</si>
  <si>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</si>
  <si>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</si>
  <si>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</si>
  <si>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</si>
  <si>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</si>
  <si>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</si>
  <si>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</si>
  <si>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</si>
  <si>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</si>
  <si>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</si>
  <si>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</si>
  <si>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</si>
  <si>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</si>
  <si>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</si>
  <si>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</si>
  <si>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</si>
  <si>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</si>
  <si>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</si>
  <si>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</si>
  <si>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</si>
  <si>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</si>
  <si>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</si>
  <si>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</si>
  <si>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</si>
  <si>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</si>
  <si>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</si>
  <si>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</si>
  <si>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</si>
  <si>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</si>
  <si>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</si>
  <si>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</si>
  <si>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</si>
  <si>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</si>
  <si>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</si>
  <si>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</si>
  <si>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</si>
  <si>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</si>
  <si>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</si>
  <si>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</si>
  <si>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</si>
  <si>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</si>
  <si>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</si>
  <si>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</si>
  <si>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</si>
  <si>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</si>
  <si>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</si>
  <si>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</si>
  <si>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</si>
  <si>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</si>
  <si>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</si>
  <si>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</si>
  <si>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</si>
  <si>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</si>
  <si>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</si>
  <si>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</si>
  <si>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</si>
  <si>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</si>
  <si>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</si>
  <si>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</si>
  <si>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</si>
  <si>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</si>
  <si>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</si>
  <si>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</si>
  <si>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</si>
  <si>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</si>
  <si>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</si>
  <si>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</si>
  <si>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</si>
  <si>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</si>
  <si>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</si>
  <si>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</si>
  <si>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</si>
  <si>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</si>
  <si>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</si>
  <si>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</si>
  <si>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</si>
  <si>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</si>
  <si>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</si>
  <si>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</si>
  <si>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</si>
  <si>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</si>
  <si>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</si>
  <si>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</si>
  <si>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</si>
  <si>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</si>
  <si>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</si>
  <si>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</si>
  <si>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</si>
  <si>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</si>
  <si>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</si>
  <si>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</si>
  <si>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</si>
  <si>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</si>
  <si>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</si>
  <si>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</si>
  <si>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</si>
  <si>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</si>
  <si>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</si>
  <si>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</si>
  <si>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</si>
  <si>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</si>
  <si>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</si>
  <si>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</si>
  <si>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</si>
  <si>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</si>
  <si>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</si>
  <si>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</si>
  <si>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</si>
  <si>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</si>
  <si>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</si>
  <si>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</si>
  <si>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</si>
  <si>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</si>
  <si>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</si>
  <si>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</si>
  <si>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</si>
  <si>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</si>
  <si>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</si>
  <si>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</si>
  <si>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</si>
  <si>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</si>
  <si>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</si>
  <si>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</si>
  <si>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</si>
  <si>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</si>
  <si>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</si>
  <si>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</si>
  <si>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</si>
  <si>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</si>
  <si>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</si>
  <si>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</si>
  <si>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</si>
  <si>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</si>
  <si>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</si>
  <si>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</si>
  <si>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</si>
  <si>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</si>
  <si>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</si>
  <si>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</si>
  <si>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</si>
  <si>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</si>
  <si>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</si>
  <si>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</si>
  <si>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</si>
  <si>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</si>
  <si>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</si>
  <si>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</si>
  <si>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</si>
  <si>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</si>
  <si>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</si>
  <si>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</si>
  <si>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</si>
  <si>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</si>
  <si>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</si>
  <si>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</si>
  <si>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</si>
  <si>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</si>
  <si>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</si>
  <si>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</si>
  <si>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</si>
  <si>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</si>
  <si>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</si>
  <si>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</si>
  <si>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</si>
  <si>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</si>
  <si>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</si>
  <si>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</si>
  <si>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</si>
  <si>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</si>
  <si>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</si>
  <si>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</si>
  <si>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</si>
  <si>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</si>
  <si>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</si>
  <si>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</si>
  <si>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</si>
  <si>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</si>
  <si>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</si>
  <si>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</si>
  <si>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</si>
  <si>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</si>
  <si>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</si>
  <si>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</si>
  <si>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</si>
  <si>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</si>
  <si>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</si>
  <si>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</si>
  <si>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</si>
  <si>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</si>
  <si>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</si>
  <si>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</si>
  <si>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</si>
  <si>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</si>
  <si>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</si>
  <si>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</si>
  <si>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</si>
  <si>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</si>
  <si>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</si>
  <si>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</si>
  <si>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</si>
  <si>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</si>
  <si>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</si>
  <si>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</si>
  <si>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</si>
  <si>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</si>
  <si>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</si>
  <si>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</si>
  <si>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</si>
  <si>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</si>
  <si>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</si>
  <si>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</si>
  <si>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</si>
  <si>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</si>
  <si>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</si>
  <si>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</si>
  <si>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</si>
  <si>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</si>
  <si>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</si>
  <si>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</si>
  <si>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</si>
  <si>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</si>
  <si>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</si>
  <si>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</si>
  <si>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</si>
  <si>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</si>
  <si>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</si>
  <si>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</si>
  <si>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</si>
  <si>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</si>
  <si>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</si>
  <si>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</si>
  <si>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</si>
  <si>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</si>
  <si>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</si>
  <si>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</si>
  <si>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</si>
  <si>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</si>
  <si>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</si>
  <si>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</si>
  <si>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</si>
  <si>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</si>
  <si>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</si>
  <si>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</si>
  <si>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</si>
  <si>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</si>
  <si>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</si>
  <si>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</si>
  <si>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</si>
  <si>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</si>
  <si>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</si>
  <si>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</si>
  <si>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</si>
  <si>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</si>
  <si>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</si>
  <si>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</si>
  <si>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</si>
  <si>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</si>
  <si>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</si>
  <si>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</si>
  <si>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</si>
  <si>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</si>
  <si>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</si>
  <si>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</si>
  <si>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</si>
  <si>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</si>
  <si>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</si>
  <si>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</si>
  <si>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</si>
  <si>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</si>
  <si>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</si>
  <si>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</si>
  <si>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</si>
  <si>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</si>
  <si>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</si>
  <si>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</si>
  <si>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</si>
  <si>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</si>
  <si>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</si>
  <si>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</si>
  <si>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</si>
  <si>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</si>
  <si>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</si>
  <si>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</si>
  <si>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</si>
  <si>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</si>
  <si>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</si>
  <si>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</si>
  <si>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</si>
  <si>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</si>
  <si>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</si>
  <si>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</si>
  <si>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</si>
  <si>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</si>
  <si>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</si>
  <si>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</si>
  <si>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</si>
  <si>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</si>
  <si>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</si>
  <si>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</si>
  <si>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</si>
  <si>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</si>
  <si>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</si>
  <si>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</si>
  <si>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</si>
  <si>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</si>
  <si>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</si>
  <si>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</si>
  <si>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</si>
  <si>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</si>
  <si>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</si>
  <si>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</si>
  <si>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</si>
  <si>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</si>
  <si>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</si>
  <si>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</si>
  <si>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</si>
  <si>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</si>
  <si>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</si>
  <si>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</si>
  <si>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</si>
  <si>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</si>
  <si>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</si>
  <si>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</si>
  <si>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</si>
  <si>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</si>
  <si>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</si>
  <si>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</si>
  <si>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</si>
  <si>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</si>
  <si>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</si>
  <si>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</si>
  <si>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</si>
  <si>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</si>
  <si>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</si>
  <si>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</si>
  <si>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</si>
  <si>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</si>
  <si>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</si>
  <si>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</si>
  <si>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</si>
  <si>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</si>
  <si>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</si>
  <si>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</si>
  <si>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</si>
  <si>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</si>
  <si>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</si>
  <si>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</si>
  <si>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</si>
  <si>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</si>
  <si>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</si>
  <si>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</si>
  <si>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</si>
  <si>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</si>
  <si>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</si>
  <si>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</si>
  <si>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</si>
  <si>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</si>
  <si>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</si>
  <si>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</si>
  <si>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</si>
  <si>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</si>
  <si>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</si>
  <si>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</si>
  <si>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</si>
  <si>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</si>
  <si>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</si>
  <si>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</si>
  <si>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</si>
  <si>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</si>
  <si>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</si>
  <si>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</si>
  <si>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</si>
  <si>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</si>
  <si>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</si>
  <si>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</si>
  <si>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</si>
  <si>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</si>
  <si>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</si>
  <si>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</si>
  <si>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</si>
  <si>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</si>
  <si>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</si>
  <si>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</si>
  <si>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</si>
  <si>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</si>
  <si>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</si>
  <si>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</si>
  <si>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</si>
  <si>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</si>
  <si>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</si>
  <si>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</si>
  <si>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</si>
  <si>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</si>
  <si>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</si>
  <si>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</si>
  <si>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</si>
  <si>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</si>
  <si>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</si>
  <si>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</si>
  <si>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</si>
  <si>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</si>
  <si>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</si>
  <si>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</si>
  <si>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</si>
  <si>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</si>
  <si>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</si>
  <si>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</si>
  <si>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</si>
  <si>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</si>
  <si>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</si>
  <si>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</si>
  <si>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</si>
  <si>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</si>
  <si>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</si>
  <si>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</si>
  <si>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</si>
  <si>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</si>
  <si>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</si>
  <si>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</si>
  <si>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</si>
  <si>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</si>
  <si>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</si>
  <si>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</si>
  <si>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</si>
  <si>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</si>
  <si>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</si>
  <si>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</si>
  <si>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</si>
  <si>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</si>
  <si>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</si>
  <si>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</si>
  <si>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</si>
  <si>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</si>
  <si>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</si>
  <si>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</si>
  <si>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</si>
  <si>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</si>
  <si>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</si>
  <si>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</si>
  <si>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</si>
  <si>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</si>
  <si>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</si>
  <si>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</si>
  <si>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</si>
  <si>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</si>
  <si>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</si>
  <si>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</si>
  <si>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</si>
  <si>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</si>
  <si>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</si>
  <si>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</si>
  <si>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</si>
  <si>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</si>
  <si>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</si>
  <si>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</si>
  <si>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</si>
  <si>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</si>
  <si>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</si>
  <si>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</si>
  <si>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</si>
  <si>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</si>
  <si>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</si>
  <si>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</si>
  <si>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</si>
  <si>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</si>
  <si>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</si>
  <si>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</si>
  <si>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</si>
  <si>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</si>
  <si>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</si>
  <si>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</si>
  <si>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</si>
  <si>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</si>
  <si>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</si>
  <si>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</si>
  <si>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</si>
  <si>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</si>
  <si>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</si>
  <si>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</si>
  <si>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</si>
  <si>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</si>
  <si>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</si>
  <si>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</si>
  <si>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</si>
  <si>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</si>
  <si>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</si>
  <si>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</si>
  <si>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</si>
  <si>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</si>
  <si>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</si>
  <si>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</si>
  <si>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</si>
  <si>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</si>
  <si>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</si>
  <si>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</si>
  <si>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</si>
  <si>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</si>
  <si>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</si>
  <si>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</si>
  <si>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</si>
  <si>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</si>
  <si>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</si>
  <si>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</si>
  <si>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</si>
  <si>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</si>
  <si>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</si>
  <si>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</si>
  <si>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</si>
  <si>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</si>
  <si>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</si>
  <si>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</si>
  <si>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</si>
  <si>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</si>
  <si>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</si>
  <si>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</si>
  <si>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</si>
  <si>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</si>
  <si>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</si>
  <si>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</si>
  <si>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</si>
  <si>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</si>
  <si>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</si>
  <si>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</si>
  <si>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</si>
  <si>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</si>
  <si>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</si>
  <si>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</si>
  <si>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</si>
  <si>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</si>
  <si>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</si>
  <si>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</si>
  <si>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</si>
  <si>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</si>
  <si>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</si>
  <si>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</si>
  <si>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</si>
  <si>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</si>
  <si>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</si>
  <si>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</si>
  <si>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</si>
  <si>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</si>
  <si>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</si>
  <si>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</si>
  <si>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</si>
  <si>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</si>
  <si>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</si>
  <si>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</si>
  <si>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</si>
  <si>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</si>
  <si>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</si>
  <si>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</si>
  <si>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</si>
  <si>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</si>
  <si>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</si>
  <si>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</si>
  <si>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</si>
  <si>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</si>
  <si>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</si>
  <si>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</si>
  <si>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</si>
  <si>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</si>
  <si>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</si>
  <si>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</si>
  <si>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</si>
  <si>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</si>
  <si>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</si>
  <si>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</si>
  <si>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</si>
  <si>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</si>
  <si>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</si>
  <si>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</si>
  <si>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</si>
  <si>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</si>
  <si>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</si>
  <si>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</si>
  <si>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</si>
  <si>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</si>
  <si>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</si>
  <si>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</si>
  <si>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</si>
  <si>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</si>
  <si>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</si>
  <si>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</si>
  <si>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</si>
  <si>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</si>
  <si>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</si>
  <si>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</si>
  <si>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</si>
  <si>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</si>
  <si>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</si>
  <si>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</si>
  <si>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</si>
  <si>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</si>
  <si>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</si>
  <si>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</si>
  <si>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</si>
  <si>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</si>
  <si>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</si>
  <si>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</si>
  <si>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</si>
  <si>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</si>
  <si>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</si>
  <si>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</si>
  <si>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</si>
  <si>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</si>
  <si>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</si>
  <si>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</si>
  <si>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</si>
  <si>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</si>
  <si>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</si>
  <si>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</si>
  <si>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</si>
  <si>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</si>
  <si>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</si>
  <si>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</si>
  <si>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</si>
  <si>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</si>
  <si>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</si>
  <si>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</si>
  <si>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</si>
  <si>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</si>
  <si>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</si>
  <si>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</si>
  <si>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</si>
  <si>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</si>
  <si>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</si>
  <si>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</si>
  <si>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</si>
  <si>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</si>
  <si>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</si>
  <si>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</si>
  <si>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</si>
  <si>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</si>
  <si>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</si>
  <si>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</si>
  <si>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</si>
  <si>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</si>
  <si>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</si>
  <si>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</si>
  <si>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</si>
  <si>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</si>
  <si>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</si>
  <si>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</si>
  <si>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</si>
  <si>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</si>
  <si>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</si>
  <si>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</si>
  <si>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</si>
  <si>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</si>
  <si>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</si>
  <si>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</si>
  <si>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</si>
  <si>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</si>
  <si>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</si>
  <si>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</si>
  <si>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</si>
  <si>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</si>
  <si>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</si>
  <si>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</si>
  <si>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</si>
  <si>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</si>
  <si>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</si>
  <si>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</si>
  <si>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</si>
  <si>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</si>
  <si>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</si>
  <si>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</si>
  <si>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</si>
  <si>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</si>
  <si>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</si>
  <si>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</si>
  <si>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</si>
  <si>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</si>
  <si>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</si>
  <si>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</si>
  <si>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</si>
  <si>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</si>
  <si>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</si>
  <si>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</si>
  <si>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</si>
  <si>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</si>
  <si>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</si>
  <si>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</si>
  <si>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</si>
  <si>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</si>
  <si>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</si>
  <si>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</si>
  <si>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</si>
  <si>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</si>
  <si>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</si>
  <si>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</si>
  <si>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</si>
  <si>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</si>
  <si>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</si>
  <si>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</si>
  <si>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</si>
  <si>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</si>
  <si>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</si>
  <si>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</si>
  <si>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</si>
  <si>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</si>
  <si>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</si>
  <si>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</si>
  <si>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</si>
  <si>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</si>
  <si>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</si>
  <si>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</si>
  <si>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</si>
  <si>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</si>
  <si>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</si>
  <si>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</si>
  <si>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</si>
  <si>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</si>
  <si>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</si>
  <si>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</si>
  <si>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</si>
  <si>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</si>
  <si>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</si>
  <si>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</si>
  <si>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</si>
  <si>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</si>
  <si>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</si>
  <si>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</si>
  <si>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</si>
  <si>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</si>
  <si>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</si>
  <si>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</si>
  <si>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</si>
  <si>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</si>
  <si>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</si>
  <si>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</si>
  <si>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</si>
  <si>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</si>
  <si>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</si>
  <si>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</si>
  <si>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</si>
  <si>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</si>
  <si>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</si>
  <si>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</si>
  <si>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</si>
  <si>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</si>
  <si>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</si>
  <si>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</si>
  <si>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</si>
  <si>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</si>
  <si>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</si>
  <si>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</si>
  <si>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</si>
  <si>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</si>
  <si>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</si>
  <si>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</si>
  <si>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</si>
  <si>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</si>
  <si>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</si>
  <si>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</si>
  <si>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</si>
  <si>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</si>
  <si>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</si>
  <si>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</si>
  <si>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</si>
  <si>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</si>
  <si>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</si>
  <si>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</si>
  <si>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</si>
  <si>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</si>
  <si>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</si>
  <si>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</si>
  <si>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</si>
  <si>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</si>
  <si>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</si>
  <si>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</si>
  <si>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</si>
  <si>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</si>
  <si>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</si>
  <si>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</si>
  <si>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</si>
  <si>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</si>
  <si>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</si>
  <si>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</si>
  <si>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</si>
  <si>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</si>
  <si>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</si>
  <si>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</si>
  <si>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</si>
  <si>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</si>
  <si>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</si>
  <si>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</si>
  <si>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</si>
  <si>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</si>
  <si>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</si>
  <si>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</si>
  <si>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</si>
  <si>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</si>
  <si>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</si>
  <si>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</si>
  <si>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</si>
  <si>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</si>
  <si>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</si>
  <si>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</si>
  <si>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</si>
  <si>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</si>
  <si>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</si>
  <si>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</si>
  <si>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</si>
  <si>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</si>
  <si>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</si>
  <si>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</si>
  <si>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</si>
  <si>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</si>
  <si>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</si>
  <si>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</si>
  <si>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</si>
  <si>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</si>
  <si>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</si>
  <si>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</si>
  <si>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</si>
  <si>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</si>
  <si>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</si>
  <si>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</si>
  <si>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</si>
  <si>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</si>
  <si>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</si>
  <si>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</si>
  <si>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</si>
  <si>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</si>
  <si>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</si>
  <si>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</si>
  <si>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</si>
  <si>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</si>
  <si>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</si>
  <si>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</si>
  <si>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</si>
  <si>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</si>
  <si>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</si>
  <si>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</si>
  <si>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</si>
  <si>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</si>
  <si>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</si>
  <si>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</si>
  <si>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</si>
  <si>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</si>
  <si>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</si>
  <si>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</si>
  <si>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</si>
  <si>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</si>
  <si>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</si>
  <si>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</si>
  <si>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</si>
  <si>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</si>
  <si>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</si>
  <si>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</si>
  <si>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</si>
  <si>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</si>
  <si>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</si>
  <si>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</si>
  <si>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</si>
  <si>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</si>
  <si>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</si>
  <si>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</si>
  <si>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</si>
  <si>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</si>
  <si>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</si>
  <si>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</si>
  <si>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</si>
  <si>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</si>
  <si>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</si>
  <si>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</si>
  <si>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</si>
  <si>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</si>
  <si>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</si>
  <si>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</si>
  <si>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</si>
  <si>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</si>
  <si>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</si>
  <si>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</si>
  <si>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</si>
  <si>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</si>
  <si>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</si>
  <si>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</si>
  <si>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</si>
  <si>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</si>
  <si>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</si>
  <si>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</si>
  <si>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</si>
  <si>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</si>
  <si>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</si>
  <si>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</si>
  <si>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</si>
  <si>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</si>
  <si>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</si>
  <si>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</si>
  <si>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</si>
  <si>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</si>
  <si>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</si>
  <si>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</si>
  <si>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</si>
  <si>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</si>
  <si>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</si>
  <si>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</si>
  <si>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</si>
  <si>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</si>
  <si>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</si>
  <si>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</si>
  <si>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</si>
  <si>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</si>
  <si>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</si>
  <si>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</si>
  <si>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</si>
  <si>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</si>
  <si>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</si>
  <si>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</si>
  <si>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</si>
  <si>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</si>
  <si>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</si>
  <si>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</si>
  <si>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</si>
  <si>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</si>
  <si>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</si>
  <si>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</si>
  <si>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</si>
  <si>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</si>
  <si>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</si>
  <si>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</si>
  <si>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</si>
  <si>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</si>
  <si>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</si>
  <si>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</si>
  <si>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</si>
  <si>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</si>
  <si>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</si>
  <si>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</si>
  <si>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</si>
  <si>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</si>
  <si>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</si>
  <si>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</si>
  <si>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</si>
  <si>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</si>
  <si>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</si>
  <si>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</si>
  <si>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</si>
  <si>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</si>
  <si>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</si>
  <si>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</si>
  <si>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</si>
  <si>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</si>
  <si>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</si>
  <si>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</si>
  <si>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</si>
  <si>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</si>
  <si>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</si>
  <si>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</si>
  <si>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</si>
  <si>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</si>
  <si>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</si>
  <si>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</si>
  <si>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</si>
  <si>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</si>
  <si>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</si>
  <si>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</si>
  <si>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</si>
  <si>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</si>
  <si>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</si>
  <si>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</si>
  <si>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</si>
  <si>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</si>
  <si>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</si>
  <si>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</si>
  <si>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</si>
  <si>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</si>
  <si>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</si>
  <si>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</si>
  <si>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</si>
  <si>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</si>
  <si>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</si>
  <si>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</si>
  <si>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</si>
  <si>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</si>
  <si>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</si>
  <si>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</si>
  <si>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</si>
  <si>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</si>
  <si>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</si>
  <si>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</si>
  <si>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</si>
  <si>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</si>
  <si>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</si>
  <si>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</si>
  <si>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</si>
  <si>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</si>
  <si>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</si>
  <si>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</si>
  <si>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</si>
  <si>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</si>
  <si>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</si>
  <si>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</si>
  <si>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</si>
  <si>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</si>
  <si>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</si>
  <si>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</si>
  <si>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</si>
  <si>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</si>
  <si>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</si>
  <si>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</si>
  <si>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</si>
  <si>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</si>
  <si>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</si>
  <si>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</si>
  <si>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</si>
  <si>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</si>
  <si>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</si>
  <si>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</si>
  <si>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</si>
  <si>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</si>
  <si>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</si>
  <si>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</si>
  <si>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</si>
  <si>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</si>
  <si>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</si>
  <si>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</si>
  <si>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</si>
  <si>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</si>
  <si>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</si>
  <si>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</si>
  <si>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</si>
  <si>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</si>
  <si>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</si>
  <si>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</si>
  <si>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</si>
  <si>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</si>
  <si>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</si>
  <si>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</si>
  <si>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</si>
  <si>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</si>
  <si>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</si>
  <si>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</si>
  <si>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</si>
  <si>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</si>
  <si>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</si>
  <si>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</si>
  <si>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</si>
  <si>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</si>
  <si>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</si>
  <si>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</si>
  <si>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</si>
  <si>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</si>
  <si>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</si>
  <si>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</si>
  <si>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</si>
  <si>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</si>
  <si>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</si>
  <si>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</si>
  <si>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</si>
  <si>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</si>
  <si>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</si>
  <si>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</si>
  <si>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</si>
  <si>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</si>
  <si>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</si>
  <si>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</si>
  <si>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</si>
  <si>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</si>
  <si>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</si>
  <si>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</si>
  <si>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</si>
  <si>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</si>
  <si>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</si>
  <si>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</si>
  <si>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</si>
  <si>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</si>
  <si>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</si>
  <si>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</si>
  <si>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</si>
  <si>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</si>
  <si>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</si>
  <si>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</si>
  <si>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</si>
  <si>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</si>
  <si>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</si>
  <si>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</si>
  <si>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</si>
  <si>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</si>
  <si>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</si>
  <si>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</si>
  <si>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</si>
  <si>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</si>
  <si>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</si>
  <si>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</si>
  <si>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</si>
  <si>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</si>
  <si>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</si>
  <si>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</si>
  <si>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</si>
  <si>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</si>
  <si>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</si>
  <si>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</si>
  <si>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</si>
  <si>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</si>
  <si>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</si>
  <si>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</si>
  <si>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</si>
  <si>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</si>
  <si>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</si>
  <si>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</si>
  <si>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</si>
  <si>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</si>
  <si>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</si>
  <si>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</si>
  <si>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</si>
  <si>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</si>
  <si>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</si>
  <si>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</si>
  <si>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</si>
  <si>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</si>
  <si>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</si>
  <si>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</si>
  <si>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</si>
  <si>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</si>
  <si>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</si>
  <si>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</si>
  <si>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</si>
  <si>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</si>
  <si>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</si>
  <si>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</si>
  <si>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</si>
  <si>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</si>
  <si>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</si>
  <si>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</si>
  <si>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</si>
  <si>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</si>
  <si>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</si>
  <si>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</si>
  <si>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</si>
  <si>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</si>
  <si>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</si>
  <si>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</si>
  <si>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</si>
  <si>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</si>
  <si>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</si>
  <si>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</si>
  <si>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</si>
  <si>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</si>
  <si>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</si>
  <si>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</si>
  <si>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</si>
  <si>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</si>
  <si>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</si>
  <si>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</si>
  <si>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</si>
  <si>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</si>
  <si>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</si>
  <si>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</si>
  <si>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</si>
  <si>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</si>
  <si>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</si>
  <si>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</si>
  <si>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</si>
  <si>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</si>
  <si>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</si>
  <si>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</si>
  <si>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</si>
  <si>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</si>
  <si>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</si>
  <si>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</si>
  <si>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</si>
  <si>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</si>
  <si>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</si>
  <si>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</si>
  <si>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</si>
  <si>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</si>
  <si>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</si>
  <si>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</si>
  <si>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</si>
  <si>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</si>
  <si>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</si>
  <si>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</si>
  <si>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</si>
  <si>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</si>
  <si>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</si>
  <si>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</si>
  <si>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</si>
  <si>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</si>
  <si>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</si>
  <si>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</si>
  <si>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</si>
  <si>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</si>
  <si>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</si>
  <si>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</si>
  <si>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</si>
  <si>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</si>
  <si>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</si>
  <si>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</si>
  <si>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</si>
  <si>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</si>
  <si>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</si>
  <si>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</si>
  <si>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</si>
  <si>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</si>
  <si>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</si>
  <si>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</si>
  <si>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</si>
  <si>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</si>
  <si>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</si>
  <si>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</si>
  <si>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</si>
  <si>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</si>
  <si>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</si>
  <si>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</si>
  <si>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</si>
  <si>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</si>
  <si>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</si>
  <si>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</si>
  <si>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</si>
  <si>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</si>
  <si>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</si>
  <si>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</si>
  <si>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</si>
  <si>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</si>
  <si>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</si>
  <si>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</si>
  <si>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</si>
  <si>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</si>
  <si>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</si>
  <si>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</si>
  <si>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</si>
  <si>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</si>
  <si>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</si>
  <si>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</si>
  <si>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</si>
  <si>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</si>
  <si>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</si>
  <si>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</si>
  <si>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</si>
  <si>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</si>
  <si>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</si>
  <si>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</si>
  <si>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</si>
  <si>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</si>
  <si>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</si>
  <si>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</si>
  <si>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</si>
  <si>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</si>
  <si>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</si>
  <si>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</si>
  <si>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</si>
  <si>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</si>
  <si>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</si>
  <si>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</si>
  <si>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</si>
  <si>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</si>
  <si>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</si>
  <si>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</si>
  <si>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</si>
  <si>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</si>
  <si>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</si>
  <si>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</si>
  <si>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</si>
  <si>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</si>
  <si>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</si>
  <si>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</si>
  <si>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</si>
  <si>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</si>
  <si>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</si>
  <si>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</si>
  <si>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</si>
  <si>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</si>
  <si>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</si>
  <si>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</si>
  <si>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</si>
  <si>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</si>
  <si>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</si>
  <si>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</si>
  <si>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</si>
  <si>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</si>
  <si>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</si>
  <si>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</si>
  <si>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</si>
  <si>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</si>
  <si>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</si>
  <si>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</si>
  <si>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</si>
  <si>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</si>
  <si>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</si>
  <si>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</si>
  <si>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</si>
  <si>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</si>
  <si>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</si>
  <si>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</si>
  <si>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</si>
  <si>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</si>
  <si>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</si>
  <si>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</si>
  <si>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</si>
  <si>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</si>
  <si>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</si>
  <si>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</si>
  <si>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</si>
  <si>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</si>
  <si>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</si>
  <si>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</si>
  <si>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</si>
  <si>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</si>
  <si>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</si>
  <si>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</si>
  <si>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</si>
  <si>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</si>
  <si>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</si>
  <si>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</si>
  <si>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</si>
  <si>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</si>
  <si>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</si>
  <si>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</si>
  <si>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</si>
  <si>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</si>
  <si>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</si>
  <si>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</si>
  <si>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</si>
  <si>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</si>
  <si>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</si>
  <si>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</si>
  <si>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</si>
  <si>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</si>
  <si>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</si>
  <si>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</si>
  <si>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</si>
  <si>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</si>
  <si>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</si>
  <si>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</si>
  <si>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</si>
  <si>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</si>
  <si>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</si>
  <si>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</si>
  <si>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</si>
  <si>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</si>
  <si>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</si>
  <si>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</si>
  <si>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</si>
  <si>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</si>
  <si>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</si>
  <si>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</si>
  <si>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</si>
  <si>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</si>
  <si>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</si>
  <si>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</si>
  <si>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</si>
  <si>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</si>
  <si>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</si>
  <si>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</si>
  <si>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</si>
  <si>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</si>
  <si>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</si>
  <si>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</si>
  <si>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</si>
  <si>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</si>
  <si>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</si>
  <si>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</si>
  <si>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</si>
  <si>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</si>
  <si>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</si>
  <si>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</si>
  <si>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</si>
  <si>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</si>
  <si>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</si>
  <si>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</si>
  <si>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</si>
  <si>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</si>
  <si>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</si>
  <si>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</si>
  <si>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</si>
  <si>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</si>
  <si>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</si>
  <si>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</si>
  <si>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</si>
  <si>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</si>
  <si>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</si>
  <si>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</si>
  <si>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</si>
  <si>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</si>
  <si>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</si>
  <si>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</si>
  <si>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</si>
  <si>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</si>
  <si>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</si>
  <si>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</si>
  <si>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</si>
  <si>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</si>
  <si>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</si>
  <si>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</si>
  <si>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</si>
  <si>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</si>
  <si>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</si>
  <si>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</si>
  <si>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</si>
  <si>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</si>
  <si>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</si>
  <si>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</si>
  <si>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</si>
  <si>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</si>
  <si>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</si>
  <si>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</si>
  <si>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</si>
  <si>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</si>
  <si>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</si>
  <si>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</si>
  <si>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</si>
  <si>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</si>
  <si>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</si>
  <si>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</si>
  <si>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</si>
  <si>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</si>
  <si>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</si>
  <si>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</si>
  <si>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</si>
  <si>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</si>
  <si>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</si>
  <si>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</si>
  <si>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</si>
  <si>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</si>
  <si>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</si>
  <si>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</si>
  <si>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</si>
  <si>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</si>
  <si>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</si>
  <si>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</si>
  <si>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</si>
  <si>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</si>
  <si>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</si>
  <si>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</si>
  <si>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</si>
  <si>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</si>
  <si>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</si>
  <si>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</si>
  <si>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</si>
  <si>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</si>
  <si>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</si>
  <si>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</si>
  <si>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</si>
  <si>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</si>
  <si>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</si>
  <si>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</si>
  <si>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</si>
  <si>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</si>
  <si>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</si>
  <si>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</si>
  <si>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</si>
  <si>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</si>
  <si>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</si>
  <si>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</si>
  <si>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</si>
  <si>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</si>
  <si>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</si>
  <si>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</si>
  <si>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</si>
  <si>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</si>
  <si>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</si>
  <si>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</si>
  <si>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</si>
  <si>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</si>
  <si>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</si>
  <si>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</si>
  <si>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</si>
  <si>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</si>
  <si>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</si>
  <si>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</si>
  <si>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</si>
  <si>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</si>
  <si>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</si>
  <si>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</si>
  <si>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</si>
  <si>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</si>
  <si>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</si>
  <si>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</si>
  <si>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</si>
  <si>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</si>
  <si>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</si>
  <si>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</si>
  <si>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</si>
  <si>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</si>
  <si>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</si>
  <si>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</si>
  <si>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</si>
  <si>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</si>
  <si>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</si>
  <si>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</si>
  <si>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</si>
  <si>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</si>
  <si>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</si>
  <si>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</si>
  <si>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</si>
  <si>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</si>
  <si>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</si>
  <si>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</si>
  <si>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</si>
  <si>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</si>
  <si>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</si>
  <si>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</si>
  <si>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</si>
  <si>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</si>
  <si>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</si>
  <si>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</si>
  <si>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</si>
  <si>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</si>
  <si>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</si>
  <si>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</si>
  <si>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</si>
  <si>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</si>
  <si>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</si>
  <si>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</si>
  <si>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</si>
  <si>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</si>
  <si>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</si>
  <si>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</si>
  <si>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</si>
  <si>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</si>
  <si>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</si>
  <si>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</si>
  <si>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</si>
  <si>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</si>
  <si>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</si>
  <si>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</si>
  <si>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</si>
  <si>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</si>
  <si>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</si>
  <si>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</si>
  <si>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</si>
  <si>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</si>
  <si>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</si>
  <si>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</si>
  <si>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</si>
  <si>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</si>
  <si>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</si>
  <si>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</si>
  <si>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</si>
  <si>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</si>
  <si>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</si>
  <si>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</si>
  <si>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</si>
  <si>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</si>
  <si>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</si>
  <si>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</si>
  <si>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</si>
  <si>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</si>
  <si>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</si>
  <si>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</si>
  <si>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</si>
  <si>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</si>
  <si>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</si>
  <si>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</si>
  <si>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</si>
  <si>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</si>
  <si>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</si>
  <si>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</si>
  <si>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</si>
  <si>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</si>
  <si>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</si>
  <si>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</si>
  <si>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</si>
  <si>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</si>
  <si>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</si>
  <si>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</si>
  <si>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</si>
  <si>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</si>
  <si>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</si>
  <si>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</si>
  <si>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</si>
  <si>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</si>
  <si>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</si>
  <si>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</si>
  <si>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</si>
  <si>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</si>
  <si>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</si>
  <si>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</si>
  <si>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</si>
  <si>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</si>
  <si>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</si>
  <si>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</si>
  <si>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</si>
  <si>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</si>
  <si>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</si>
  <si>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</si>
  <si>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</si>
  <si>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</si>
  <si>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</si>
  <si>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</si>
  <si>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</si>
  <si>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</si>
  <si>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</si>
  <si>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</si>
  <si>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</si>
  <si>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</si>
  <si>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</si>
  <si>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</si>
  <si>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</si>
  <si>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</si>
  <si>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</si>
  <si>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</si>
  <si>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</si>
  <si>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</si>
  <si>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</si>
  <si>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</si>
  <si>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</si>
  <si>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</si>
  <si>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</si>
  <si>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</si>
  <si>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</si>
  <si>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</si>
  <si>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</si>
  <si>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</si>
  <si>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</si>
  <si>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</si>
  <si>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</si>
  <si>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</si>
  <si>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</si>
  <si>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</si>
  <si>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</si>
  <si>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</si>
  <si>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</si>
  <si>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</si>
  <si>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</si>
  <si>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</si>
  <si>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</si>
  <si>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</si>
  <si>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</si>
  <si>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</si>
  <si>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</si>
  <si>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</si>
  <si>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</si>
  <si>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</si>
  <si>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</si>
  <si>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</si>
  <si>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</si>
  <si>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</si>
  <si>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</si>
  <si>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</si>
  <si>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</si>
  <si>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</si>
  <si>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</si>
  <si>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</si>
  <si>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</si>
  <si>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</si>
  <si>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</si>
  <si>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</si>
  <si>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</si>
  <si>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</si>
  <si>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</si>
  <si>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</si>
  <si>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</si>
  <si>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</si>
  <si>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</si>
  <si>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</si>
  <si>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</si>
  <si>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</si>
  <si>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</si>
  <si>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</si>
  <si>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</si>
  <si>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</si>
  <si>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</si>
  <si>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</si>
  <si>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</si>
  <si>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</si>
  <si>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</si>
  <si>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</si>
  <si>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</si>
  <si>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</si>
  <si>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</si>
  <si>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</si>
  <si>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</si>
  <si>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</si>
  <si>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</si>
  <si>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</si>
  <si>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</si>
  <si>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</si>
  <si>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</si>
  <si>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</si>
  <si>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</si>
  <si>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</si>
  <si>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</si>
  <si>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</si>
  <si>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</si>
  <si>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</si>
  <si>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</si>
  <si>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</si>
  <si>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</si>
  <si>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</si>
  <si>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</si>
  <si>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</si>
  <si>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</si>
  <si>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</si>
  <si>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</si>
  <si>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</si>
  <si>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</si>
  <si>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</si>
  <si>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</si>
  <si>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</si>
  <si>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</si>
  <si>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</si>
  <si>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</si>
  <si>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</si>
  <si>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</si>
  <si>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</si>
  <si>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</si>
  <si>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</si>
  <si>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</si>
  <si>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</si>
  <si>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</si>
  <si>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</si>
  <si>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</si>
  <si>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</si>
  <si>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</si>
  <si>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</si>
  <si>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</si>
  <si>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</si>
  <si>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</si>
  <si>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</si>
  <si>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</si>
  <si>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</si>
  <si>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</si>
  <si>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</si>
  <si>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</si>
  <si>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</si>
  <si>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</si>
  <si>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</si>
  <si>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</si>
  <si>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</si>
  <si>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</si>
  <si>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</si>
  <si>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</si>
  <si>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</si>
  <si>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</si>
  <si>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</si>
  <si>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</si>
  <si>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</si>
  <si>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</si>
  <si>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</si>
  <si>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</si>
  <si>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</si>
  <si>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</si>
  <si>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</si>
  <si>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</si>
  <si>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</si>
  <si>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</si>
  <si>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</si>
  <si>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</si>
  <si>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</si>
  <si>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</si>
  <si>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</si>
  <si>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</si>
  <si>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</si>
  <si>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</si>
  <si>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</si>
  <si>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</si>
  <si>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</si>
  <si>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</si>
  <si>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</si>
  <si>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</si>
  <si>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</si>
  <si>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</si>
  <si>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</si>
  <si>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</si>
  <si>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</si>
  <si>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</si>
  <si>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</si>
  <si>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</si>
  <si>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</si>
  <si>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</si>
  <si>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</si>
  <si>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</si>
  <si>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</si>
  <si>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</si>
  <si>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</si>
  <si>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</si>
  <si>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</si>
  <si>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</si>
  <si>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</si>
  <si>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</si>
  <si>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</si>
  <si>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</si>
  <si>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</si>
  <si>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</si>
  <si>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</si>
  <si>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</si>
  <si>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</si>
  <si>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</si>
  <si>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</si>
  <si>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</si>
  <si>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</si>
  <si>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</si>
  <si>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</si>
  <si>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</si>
  <si>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</si>
  <si>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</si>
  <si>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</si>
  <si>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</si>
  <si>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</si>
  <si>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</si>
  <si>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</si>
  <si>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</si>
  <si>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</si>
  <si>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</si>
  <si>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</si>
  <si>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</si>
  <si>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</si>
  <si>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</si>
  <si>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</si>
  <si>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</si>
  <si>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</si>
  <si>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</si>
  <si>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</si>
  <si>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</si>
  <si>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</si>
  <si>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</si>
  <si>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</si>
  <si>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</si>
  <si>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</si>
  <si>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</si>
  <si>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</si>
  <si>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</si>
  <si>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</si>
  <si>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</si>
  <si>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</si>
  <si>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</si>
  <si>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</si>
  <si>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</si>
  <si>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</si>
  <si>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</si>
  <si>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</si>
  <si>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</si>
  <si>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</si>
  <si>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</si>
  <si>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</si>
  <si>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</si>
  <si>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</si>
  <si>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</si>
  <si>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</si>
  <si>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</si>
  <si>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</si>
  <si>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</si>
  <si>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</si>
  <si>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</si>
  <si>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</si>
  <si>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</si>
  <si>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</si>
  <si>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</si>
  <si>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</si>
  <si>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</si>
  <si>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</si>
  <si>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</si>
  <si>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</si>
  <si>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</si>
  <si>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</si>
  <si>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</si>
  <si>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</si>
  <si>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</si>
  <si>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</si>
  <si>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</si>
  <si>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</si>
  <si>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</si>
  <si>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</si>
  <si>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</si>
  <si>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</si>
  <si>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</si>
  <si>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</si>
  <si>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</si>
  <si>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</si>
  <si>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</si>
  <si>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</si>
  <si>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</si>
  <si>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</si>
  <si>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</si>
  <si>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</si>
  <si>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</si>
  <si>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</si>
  <si>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</si>
  <si>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</si>
  <si>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</si>
  <si>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</si>
  <si>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</si>
  <si>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</si>
  <si>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</si>
  <si>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</si>
  <si>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</si>
  <si>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</si>
  <si>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</si>
  <si>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</si>
  <si>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</si>
  <si>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</si>
  <si>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</si>
  <si>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</si>
  <si>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</si>
  <si>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</si>
  <si>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</si>
  <si>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</si>
  <si>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</si>
  <si>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</si>
  <si>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</si>
  <si>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</si>
  <si>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</si>
  <si>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</si>
  <si>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</si>
  <si>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</si>
  <si>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</si>
  <si>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</si>
  <si>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</si>
  <si>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</si>
  <si>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</si>
  <si>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</si>
  <si>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</si>
  <si>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</si>
  <si>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</si>
  <si>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</si>
  <si>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</si>
  <si>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</si>
  <si>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</si>
  <si>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</si>
  <si>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</si>
  <si>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</si>
  <si>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</si>
  <si>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</si>
  <si>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</si>
  <si>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</si>
  <si>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</si>
  <si>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</si>
  <si>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</si>
  <si>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</si>
  <si>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</si>
  <si>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</si>
  <si>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</si>
  <si>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</si>
  <si>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</si>
  <si>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</si>
  <si>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</si>
  <si>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</si>
  <si>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</si>
  <si>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</si>
  <si>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</si>
  <si>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</si>
  <si>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</si>
  <si>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</si>
  <si>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</si>
  <si>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</si>
  <si>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</si>
  <si>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</si>
  <si>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</si>
  <si>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</si>
  <si>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</si>
  <si>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</si>
  <si>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</si>
  <si>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</si>
  <si>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</si>
  <si>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</si>
  <si>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</si>
  <si>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</si>
  <si>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</si>
  <si>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</si>
  <si>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</si>
  <si>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</si>
  <si>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</si>
  <si>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</si>
  <si>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</si>
  <si>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</si>
  <si>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</si>
  <si>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</si>
  <si>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</si>
  <si>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</si>
  <si>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</si>
  <si>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</si>
  <si>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</si>
  <si>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</si>
  <si>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</si>
  <si>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</si>
  <si>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</si>
  <si>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</si>
  <si>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</si>
  <si>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</si>
  <si>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</si>
  <si>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</si>
  <si>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</si>
  <si>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</si>
  <si>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</si>
  <si>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</si>
  <si>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</si>
  <si>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</si>
  <si>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</si>
  <si>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</si>
  <si>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</si>
  <si>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</si>
  <si>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</si>
  <si>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</si>
  <si>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</si>
  <si>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</si>
  <si>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</si>
  <si>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</si>
  <si>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</si>
  <si>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</si>
  <si>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</si>
  <si>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</si>
  <si>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</si>
  <si>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</si>
  <si>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</si>
  <si>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</si>
  <si>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</si>
  <si>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</si>
  <si>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</si>
  <si>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</si>
  <si>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</si>
  <si>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</si>
  <si>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</si>
  <si>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</si>
  <si>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</si>
  <si>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</si>
  <si>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</si>
  <si>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</si>
  <si>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</si>
  <si>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</si>
  <si>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</si>
  <si>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</si>
  <si>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</si>
  <si>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</si>
  <si>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</si>
  <si>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</si>
  <si>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</si>
  <si>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</si>
  <si>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</si>
  <si>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</si>
  <si>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</si>
  <si>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</si>
  <si>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</si>
  <si>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</si>
  <si>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</si>
  <si>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</si>
  <si>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</si>
  <si>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</si>
  <si>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</si>
  <si>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</si>
  <si>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</si>
  <si>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</si>
  <si>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</si>
  <si>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</si>
  <si>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</si>
  <si>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</si>
  <si>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</si>
  <si>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</si>
  <si>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</si>
  <si>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</si>
  <si>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</si>
  <si>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</si>
  <si>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</si>
  <si>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</si>
  <si>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</si>
  <si>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</si>
  <si>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</si>
  <si>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</si>
  <si>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</si>
  <si>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</si>
  <si>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</si>
  <si>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</si>
  <si>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</si>
  <si>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</si>
  <si>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</si>
  <si>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</si>
  <si>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</si>
  <si>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</si>
  <si>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</si>
  <si>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</si>
  <si>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</si>
  <si>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</si>
  <si>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</si>
  <si>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</si>
  <si>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</si>
  <si>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</si>
  <si>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</si>
  <si>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</si>
  <si>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</si>
  <si>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</si>
  <si>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</si>
  <si>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</si>
  <si>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</si>
  <si>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</si>
  <si>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</si>
  <si>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</si>
  <si>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</si>
  <si>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</si>
  <si>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</si>
  <si>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</si>
  <si>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</si>
  <si>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</si>
  <si>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</si>
  <si>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</si>
  <si>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</si>
  <si>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</si>
  <si>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</si>
  <si>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</si>
  <si>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</si>
  <si>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</si>
  <si>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</si>
  <si>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</si>
  <si>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</si>
  <si>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</si>
  <si>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</si>
  <si>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</si>
  <si>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</si>
  <si>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</si>
  <si>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</si>
  <si>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</si>
  <si>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</si>
  <si>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</si>
  <si>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</si>
  <si>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</si>
  <si>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</si>
  <si>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</si>
  <si>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</si>
  <si>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</si>
  <si>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</si>
  <si>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</si>
  <si>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</si>
  <si>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</si>
  <si>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</si>
  <si>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</si>
  <si>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</si>
  <si>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</si>
  <si>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</si>
  <si>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</si>
  <si>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</si>
  <si>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</si>
  <si>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</si>
  <si>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</si>
  <si>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</si>
  <si>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</si>
  <si>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</si>
  <si>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</si>
  <si>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</si>
  <si>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</si>
  <si>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</si>
  <si>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</si>
  <si>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</si>
  <si>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</si>
  <si>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</si>
  <si>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</si>
  <si>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</si>
  <si>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</si>
  <si>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</si>
  <si>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</si>
  <si>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</si>
  <si>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</si>
  <si>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</si>
  <si>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</si>
  <si>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</si>
  <si>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</si>
  <si>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</si>
  <si>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</si>
  <si>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</si>
  <si>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</si>
  <si>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</si>
  <si>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</si>
  <si>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</si>
  <si>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</si>
  <si>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</si>
  <si>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</si>
  <si>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</si>
  <si>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</si>
  <si>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</si>
  <si>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</si>
  <si>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</si>
  <si>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</si>
  <si>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</si>
  <si>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</si>
  <si>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</si>
  <si>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</si>
  <si>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</si>
  <si>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</si>
  <si>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</si>
  <si>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</si>
  <si>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</si>
  <si>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</si>
  <si>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</si>
  <si>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</si>
  <si>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</si>
  <si>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</si>
  <si>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</si>
  <si>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</si>
  <si>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</si>
  <si>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</si>
  <si>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</si>
  <si>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</si>
  <si>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</si>
  <si>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</si>
  <si>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</si>
  <si>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</si>
  <si>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</si>
  <si>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</si>
  <si>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</si>
  <si>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</si>
  <si>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</si>
  <si>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</si>
  <si>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</si>
  <si>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</si>
  <si>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</si>
  <si>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</si>
  <si>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</si>
  <si>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</si>
  <si>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</si>
  <si>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</si>
  <si>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</si>
  <si>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</si>
  <si>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</si>
  <si>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</si>
  <si>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</si>
  <si>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</si>
  <si>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</si>
  <si>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</si>
  <si>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</si>
  <si>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</si>
  <si>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</si>
  <si>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</si>
  <si>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</si>
  <si>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</si>
  <si>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</si>
  <si>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</si>
  <si>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</si>
  <si>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</si>
  <si>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</si>
  <si>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</si>
  <si>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</si>
  <si>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</si>
  <si>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</si>
  <si>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</si>
  <si>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</si>
  <si>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</si>
  <si>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</si>
  <si>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</si>
  <si>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</si>
  <si>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</si>
  <si>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</si>
  <si>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</si>
  <si>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</si>
  <si>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</si>
  <si>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</si>
  <si>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</si>
  <si>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</si>
  <si>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</si>
  <si>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</si>
  <si>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</si>
  <si>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</si>
  <si>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</si>
  <si>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</si>
  <si>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</si>
  <si>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</si>
  <si>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</si>
  <si>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</si>
  <si>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</si>
  <si>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</si>
  <si>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</si>
  <si>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</si>
  <si>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</si>
  <si>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</si>
  <si>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</si>
  <si>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</si>
  <si>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</si>
  <si>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</si>
  <si>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</si>
  <si>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</si>
  <si>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</si>
  <si>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</si>
  <si>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</si>
  <si>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</si>
  <si>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</si>
  <si>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</si>
  <si>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</si>
  <si>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</si>
  <si>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</si>
  <si>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</si>
  <si>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</si>
  <si>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</si>
  <si>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</si>
  <si>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</si>
  <si>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</si>
  <si>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</si>
  <si>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</si>
  <si>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</si>
  <si>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</si>
  <si>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</si>
  <si>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</si>
  <si>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</si>
  <si>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</si>
  <si>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</si>
  <si>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</si>
  <si>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</si>
  <si>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</si>
  <si>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</si>
  <si>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</si>
  <si>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</si>
  <si>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</si>
  <si>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</si>
  <si>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</si>
  <si>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</si>
  <si>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</si>
  <si>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</si>
  <si>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</si>
  <si>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</si>
  <si>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</si>
  <si>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</si>
  <si>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</si>
  <si>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</si>
  <si>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</si>
  <si>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</si>
  <si>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</si>
  <si>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</si>
  <si>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</si>
  <si>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</si>
  <si>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</si>
  <si>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</si>
  <si>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</si>
  <si>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</si>
  <si>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</si>
  <si>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</si>
  <si>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</si>
  <si>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</si>
  <si>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</si>
  <si>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</si>
  <si>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</si>
  <si>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</si>
  <si>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</si>
  <si>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</si>
  <si>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</si>
  <si>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</si>
  <si>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</si>
  <si>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</si>
  <si>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</si>
  <si>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</si>
  <si>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</si>
  <si>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</si>
  <si>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</si>
  <si>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</si>
  <si>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</si>
  <si>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</si>
  <si>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</si>
  <si>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</si>
  <si>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</si>
  <si>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</si>
  <si>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</si>
  <si>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</si>
  <si>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</si>
  <si>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</si>
  <si>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</si>
  <si>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</si>
  <si>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</si>
  <si>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</si>
  <si>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</si>
  <si>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</si>
  <si>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</si>
  <si>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</si>
  <si>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</si>
  <si>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</si>
  <si>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</si>
  <si>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</si>
  <si>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</si>
  <si>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</si>
  <si>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</si>
  <si>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</si>
  <si>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</si>
  <si>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</si>
  <si>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</si>
  <si>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</si>
  <si>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</si>
  <si>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</si>
  <si>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</si>
  <si>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</si>
  <si>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</si>
  <si>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</si>
  <si>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</si>
  <si>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</si>
  <si>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</si>
  <si>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</si>
  <si>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</si>
  <si>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</si>
  <si>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</si>
  <si>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</si>
  <si>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</si>
  <si>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</si>
  <si>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</si>
  <si>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</si>
  <si>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</si>
  <si>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</si>
  <si>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</si>
  <si>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</si>
  <si>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</si>
  <si>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</si>
  <si>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</si>
  <si>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</si>
  <si>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</si>
  <si>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</si>
  <si>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</si>
  <si>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</si>
  <si>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</si>
  <si>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</si>
  <si>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</si>
  <si>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</si>
  <si>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</si>
  <si>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</si>
  <si>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</si>
  <si>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</si>
  <si>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</si>
  <si>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</si>
  <si>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</si>
  <si>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</si>
  <si>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</si>
  <si>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</si>
  <si>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</si>
  <si>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</si>
  <si>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</si>
  <si>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</si>
  <si>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</si>
  <si>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</si>
  <si>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</si>
  <si>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</si>
  <si>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</si>
  <si>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</si>
  <si>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</si>
  <si>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</si>
  <si>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</si>
  <si>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</si>
  <si>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</si>
  <si>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</si>
  <si>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</si>
  <si>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</si>
  <si>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</si>
  <si>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</si>
  <si>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</si>
  <si>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</si>
  <si>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</si>
  <si>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</si>
  <si>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</si>
  <si>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</si>
  <si>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</si>
  <si>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</si>
  <si>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</si>
  <si>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</si>
  <si>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</si>
  <si>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</si>
  <si>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</si>
  <si>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</si>
  <si>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</si>
  <si>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</si>
  <si>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</si>
  <si>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</si>
  <si>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</si>
  <si>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</si>
  <si>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</si>
  <si>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</si>
  <si>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</si>
  <si>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</si>
  <si>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</si>
  <si>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</si>
  <si>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</si>
  <si>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</si>
  <si>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</si>
  <si>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</si>
  <si>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</si>
  <si>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</si>
  <si>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</si>
  <si>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</si>
  <si>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</si>
  <si>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</si>
  <si>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</si>
  <si>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</si>
  <si>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</si>
  <si>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</si>
  <si>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</si>
  <si>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</si>
  <si>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</si>
  <si>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</si>
  <si>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</si>
  <si>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</si>
  <si>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</si>
  <si>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</si>
  <si>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</si>
  <si>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</si>
  <si>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</si>
  <si>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</si>
  <si>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</si>
  <si>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</si>
  <si>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</si>
  <si>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</si>
  <si>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</si>
  <si>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</si>
  <si>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</si>
  <si>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</si>
  <si>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</si>
  <si>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</si>
  <si>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</si>
  <si>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</si>
  <si>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</si>
  <si>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</si>
  <si>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</si>
  <si>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</si>
  <si>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</si>
  <si>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</si>
  <si>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</si>
  <si>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</si>
  <si>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</si>
  <si>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</si>
  <si>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</si>
  <si>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</si>
  <si>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</si>
  <si>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</si>
  <si>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</si>
  <si>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</si>
  <si>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</si>
  <si>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</si>
  <si>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</si>
  <si>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</si>
  <si>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</si>
  <si>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</si>
  <si>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</si>
  <si>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</si>
  <si>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</si>
  <si>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</si>
  <si>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</si>
  <si>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</si>
  <si>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</si>
  <si>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</si>
  <si>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</si>
  <si>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</si>
  <si>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</si>
  <si>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</si>
  <si>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</si>
  <si>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</si>
  <si>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</si>
  <si>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</si>
  <si>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</si>
  <si>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</si>
  <si>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</si>
  <si>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</si>
  <si>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</si>
  <si>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</si>
  <si>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</si>
  <si>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</si>
  <si>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</si>
  <si>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</si>
  <si>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</si>
  <si>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</si>
  <si>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</si>
  <si>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</si>
  <si>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</si>
  <si>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</si>
  <si>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</si>
  <si>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</si>
  <si>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</si>
  <si>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</si>
  <si>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</si>
  <si>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</si>
  <si>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</si>
  <si>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</si>
  <si>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</si>
  <si>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</si>
  <si>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</si>
  <si>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</si>
  <si>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</si>
  <si>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</si>
  <si>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</si>
  <si>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</si>
  <si>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</si>
  <si>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</si>
  <si>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</si>
  <si>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</si>
  <si>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</si>
  <si>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</si>
  <si>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</si>
  <si>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</si>
  <si>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</si>
  <si>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</si>
  <si>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</si>
  <si>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</si>
  <si>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</si>
  <si>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</si>
  <si>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</si>
  <si>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</si>
  <si>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</si>
  <si>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</si>
  <si>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</si>
  <si>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</si>
  <si>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</si>
  <si>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</si>
  <si>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</si>
  <si>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</si>
  <si>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</si>
  <si>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</si>
  <si>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</si>
  <si>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</si>
  <si>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</si>
  <si>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</si>
  <si>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</si>
  <si>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</si>
  <si>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</si>
  <si>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</si>
  <si>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</si>
  <si>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</si>
  <si>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</si>
  <si>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</si>
  <si>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</si>
  <si>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</si>
  <si>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</si>
  <si>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</si>
  <si>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</si>
  <si>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</si>
  <si>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</si>
  <si>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</si>
  <si>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</si>
  <si>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</si>
  <si>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</si>
  <si>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</si>
  <si>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</si>
  <si>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</si>
  <si>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</si>
  <si>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</si>
  <si>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</si>
  <si>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</si>
  <si>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</si>
  <si>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</si>
  <si>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</si>
  <si>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</si>
  <si>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</si>
  <si>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</si>
  <si>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</si>
  <si>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</si>
  <si>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</si>
  <si>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</si>
  <si>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</si>
  <si>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</si>
  <si>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</si>
  <si>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</si>
  <si>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</si>
  <si>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</si>
  <si>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</si>
  <si>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</si>
  <si>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</si>
  <si>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</si>
  <si>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</si>
  <si>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</si>
  <si>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</si>
  <si>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</si>
  <si>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</si>
  <si>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</si>
  <si>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</si>
  <si>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</si>
  <si>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</si>
  <si>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</si>
  <si>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</si>
  <si>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</si>
  <si>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</si>
  <si>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</si>
  <si>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</si>
  <si>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</si>
  <si>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</si>
  <si>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</si>
  <si>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</si>
  <si>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</si>
  <si>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</si>
  <si>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</si>
  <si>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</si>
  <si>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</si>
  <si>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</si>
  <si>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</si>
  <si>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</si>
  <si>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</si>
  <si>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</si>
  <si>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</si>
  <si>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</si>
  <si>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</si>
  <si>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</si>
  <si>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</si>
  <si>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</si>
  <si>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</si>
  <si>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</si>
  <si>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</si>
  <si>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</si>
  <si>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</si>
  <si>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</si>
  <si>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</si>
  <si>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</si>
  <si>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</si>
  <si>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</si>
  <si>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</si>
  <si>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</si>
  <si>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</si>
  <si>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</si>
  <si>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</si>
  <si>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</si>
  <si>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</si>
  <si>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</si>
  <si>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</si>
  <si>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</si>
  <si>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</si>
  <si>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</si>
  <si>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</si>
  <si>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</si>
  <si>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</si>
  <si>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</si>
  <si>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</si>
  <si>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</si>
  <si>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</si>
  <si>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</si>
  <si>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</si>
  <si>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</si>
  <si>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</si>
  <si>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</si>
  <si>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</si>
  <si>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</si>
  <si>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</si>
  <si>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</si>
  <si>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</si>
  <si>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</si>
  <si>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</si>
  <si>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</si>
  <si>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</si>
  <si>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</si>
  <si>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</si>
  <si>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</si>
  <si>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</si>
  <si>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</si>
  <si>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</si>
  <si>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</si>
  <si>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</si>
  <si>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</si>
  <si>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</si>
  <si>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</si>
  <si>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</si>
  <si>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</si>
  <si>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</si>
  <si>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</si>
  <si>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</si>
  <si>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</si>
  <si>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</si>
  <si>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</si>
  <si>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</si>
  <si>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</si>
  <si>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</si>
  <si>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</si>
  <si>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</si>
  <si>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</si>
  <si>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</si>
  <si>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</si>
  <si>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</si>
  <si>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</si>
  <si>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</si>
  <si>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</si>
  <si>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</si>
  <si>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</si>
  <si>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</si>
  <si>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</si>
  <si>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</si>
  <si>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</si>
  <si>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</si>
  <si>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</si>
  <si>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</si>
  <si>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</si>
  <si>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</si>
  <si>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</si>
  <si>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</si>
  <si>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</si>
  <si>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</si>
  <si>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</si>
  <si>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</si>
  <si>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</si>
  <si>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</si>
  <si>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</si>
  <si>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</si>
  <si>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</si>
  <si>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</si>
  <si>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</si>
  <si>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</si>
  <si>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</si>
  <si>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</si>
  <si>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</si>
  <si>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</si>
  <si>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</si>
  <si>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</si>
  <si>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</si>
  <si>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</si>
  <si>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</si>
  <si>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</si>
  <si>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</si>
  <si>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</si>
  <si>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</si>
  <si>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</si>
  <si>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</si>
  <si>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</si>
  <si>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</si>
  <si>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</si>
  <si>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</si>
  <si>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</si>
  <si>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</si>
  <si>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</si>
  <si>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</si>
  <si>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</si>
  <si>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</si>
  <si>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</si>
  <si>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</si>
  <si>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</si>
  <si>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</si>
  <si>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</si>
  <si>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</si>
  <si>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</si>
  <si>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</si>
  <si>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</si>
  <si>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</si>
  <si>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</si>
  <si>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</si>
  <si>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</si>
  <si>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</si>
  <si>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</si>
  <si>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</si>
  <si>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</si>
  <si>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</si>
  <si>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</si>
  <si>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</si>
  <si>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</si>
  <si>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</si>
  <si>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</si>
  <si>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</si>
  <si>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</si>
  <si>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</si>
  <si>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</si>
  <si>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</si>
  <si>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</si>
  <si>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</si>
  <si>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</si>
  <si>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</si>
  <si>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</si>
  <si>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</si>
  <si>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</si>
  <si>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</si>
  <si>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</si>
  <si>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</si>
  <si>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</si>
  <si>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</si>
  <si>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</si>
  <si>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</si>
  <si>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</si>
  <si>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</si>
  <si>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</si>
  <si>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</si>
  <si>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</si>
  <si>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</si>
  <si>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</si>
  <si>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</si>
  <si>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</si>
  <si>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</si>
  <si>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</si>
  <si>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</si>
  <si>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</si>
  <si>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</si>
  <si>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</si>
  <si>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</si>
  <si>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</si>
  <si>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</si>
  <si>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</si>
  <si>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</si>
  <si>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</si>
  <si>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</si>
  <si>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</si>
  <si>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</si>
  <si>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</si>
  <si>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</si>
  <si>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</si>
  <si>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</si>
  <si>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</si>
  <si>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</si>
  <si>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</si>
  <si>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</si>
  <si>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</si>
  <si>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</si>
  <si>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</si>
  <si>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</si>
  <si>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</si>
  <si>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</si>
  <si>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</si>
  <si>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</si>
  <si>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</si>
  <si>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</si>
  <si>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</si>
  <si>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</si>
  <si>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</si>
  <si>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</si>
  <si>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</si>
  <si>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</si>
  <si>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</si>
  <si>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</si>
  <si>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</si>
  <si>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</si>
  <si>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</si>
  <si>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</si>
  <si>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</si>
  <si>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</si>
  <si>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</si>
  <si>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</si>
  <si>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</si>
  <si>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</si>
  <si>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</si>
  <si>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</si>
  <si>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</si>
  <si>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</si>
  <si>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</si>
  <si>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</si>
  <si>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</si>
  <si>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</si>
  <si>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</si>
  <si>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</si>
  <si>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</si>
  <si>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</si>
  <si>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</si>
  <si>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</si>
  <si>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</si>
  <si>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</si>
  <si>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</si>
  <si>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</si>
  <si>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</si>
  <si>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</si>
  <si>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</si>
  <si>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</si>
  <si>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</si>
  <si>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</si>
  <si>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</si>
  <si>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</si>
  <si>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</si>
  <si>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</si>
  <si>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</si>
  <si>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</si>
  <si>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</si>
  <si>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</si>
  <si>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</si>
  <si>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</si>
  <si>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</si>
  <si>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</si>
  <si>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</si>
  <si>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</si>
  <si>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</si>
  <si>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</si>
  <si>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</si>
  <si>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</si>
  <si>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</si>
  <si>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</si>
  <si>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</si>
  <si>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</si>
  <si>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</si>
  <si>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</si>
  <si>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</si>
  <si>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</si>
  <si>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</si>
  <si>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</si>
  <si>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</si>
  <si>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</si>
  <si>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</si>
  <si>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</si>
  <si>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</si>
  <si>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</si>
  <si>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</si>
  <si>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</si>
  <si>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</si>
  <si>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</si>
  <si>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</si>
  <si>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</si>
  <si>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</si>
  <si>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</si>
  <si>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</si>
  <si>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</si>
  <si>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</si>
  <si>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</si>
  <si>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</si>
  <si>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</si>
  <si>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</si>
  <si>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</si>
  <si>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</si>
  <si>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</si>
  <si>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</si>
  <si>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</si>
  <si>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</si>
  <si>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</si>
  <si>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</si>
  <si>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</si>
  <si>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</si>
  <si>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</si>
  <si>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</si>
  <si>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</si>
  <si>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</si>
  <si>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</si>
  <si>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</si>
  <si>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</si>
  <si>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</si>
  <si>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</si>
  <si>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</si>
  <si>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</si>
  <si>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</si>
  <si>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</si>
  <si>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</si>
  <si>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</si>
  <si>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</si>
  <si>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</si>
  <si>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</si>
  <si>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</si>
  <si>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</si>
  <si>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</si>
  <si>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</si>
  <si>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</si>
  <si>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</si>
  <si>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</si>
  <si>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</si>
  <si>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</si>
  <si>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</si>
  <si>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</si>
  <si>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</si>
  <si>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</si>
  <si>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</si>
  <si>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</si>
  <si>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</si>
  <si>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</si>
  <si>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</si>
  <si>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</si>
  <si>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</si>
  <si>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</si>
  <si>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</si>
  <si>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</si>
  <si>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</si>
  <si>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</si>
  <si>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</si>
  <si>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</si>
  <si>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</si>
  <si>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</si>
  <si>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</si>
  <si>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</si>
  <si>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</si>
  <si>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</si>
  <si>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</si>
  <si>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</si>
  <si>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</si>
  <si>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</si>
  <si>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</si>
  <si>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</si>
  <si>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</si>
  <si>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</si>
  <si>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</si>
  <si>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</si>
  <si>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</si>
  <si>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</si>
  <si>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</si>
  <si>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</si>
  <si>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</si>
  <si>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</si>
  <si>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</si>
  <si>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</si>
  <si>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</si>
  <si>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</si>
  <si>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</si>
  <si>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</si>
  <si>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</si>
  <si>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</si>
  <si>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</si>
  <si>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</si>
  <si>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</si>
  <si>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</si>
  <si>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</si>
  <si>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</si>
  <si>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</si>
  <si>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</si>
  <si>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</si>
  <si>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</si>
  <si>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</si>
  <si>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</si>
  <si>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</si>
  <si>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</si>
  <si>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</si>
  <si>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</si>
  <si>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</si>
  <si>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</si>
  <si>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</si>
  <si>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</si>
  <si>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</si>
  <si>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</si>
  <si>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</si>
  <si>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</si>
  <si>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</si>
  <si>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</si>
  <si>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</si>
  <si>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</si>
  <si>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</si>
  <si>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</si>
  <si>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</si>
  <si>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</si>
  <si>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</si>
  <si>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</si>
  <si>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</si>
  <si>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</si>
  <si>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</si>
  <si>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</si>
  <si>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</si>
  <si>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</si>
  <si>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</si>
  <si>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</si>
  <si>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</si>
  <si>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</si>
  <si>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</si>
  <si>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</si>
  <si>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</si>
  <si>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</si>
  <si>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</si>
  <si>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</si>
  <si>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</si>
  <si>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</si>
  <si>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</si>
  <si>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</si>
  <si>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</si>
  <si>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</si>
  <si>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</si>
  <si>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</si>
  <si>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</si>
  <si>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</si>
  <si>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</si>
  <si>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</si>
  <si>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</si>
  <si>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</si>
  <si>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</si>
  <si>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</si>
  <si>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</si>
  <si>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</si>
  <si>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</si>
  <si>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</si>
  <si>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</si>
  <si>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</si>
  <si>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</si>
  <si>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</si>
  <si>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</si>
  <si>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</si>
  <si>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</si>
  <si>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</si>
  <si>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</si>
  <si>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</si>
  <si>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</si>
  <si>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</si>
  <si>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</si>
  <si>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</si>
  <si>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</si>
  <si>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</si>
  <si>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</si>
  <si>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</si>
  <si>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</si>
  <si>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</si>
  <si>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</si>
  <si>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</si>
  <si>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</si>
  <si>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</si>
  <si>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</si>
  <si>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</si>
  <si>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</si>
  <si>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</si>
  <si>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</si>
  <si>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</si>
  <si>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</si>
  <si>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</si>
  <si>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</si>
  <si>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</si>
  <si>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</si>
  <si>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</si>
  <si>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</si>
  <si>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</si>
  <si>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</si>
  <si>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</si>
  <si>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</si>
  <si>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</si>
  <si>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</si>
  <si>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</si>
  <si>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</si>
  <si>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</si>
  <si>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</si>
  <si>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</si>
  <si>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</si>
  <si>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</si>
  <si>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</si>
  <si>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</si>
  <si>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</si>
  <si>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</si>
  <si>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</si>
  <si>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</si>
  <si>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</si>
  <si>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</si>
  <si>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</si>
  <si>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</si>
  <si>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</si>
  <si>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</si>
  <si>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</si>
  <si>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</si>
  <si>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</si>
  <si>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</si>
  <si>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</si>
  <si>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</si>
  <si>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</si>
  <si>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</si>
  <si>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</si>
  <si>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</si>
  <si>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</si>
  <si>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</si>
  <si>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</si>
  <si>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</si>
  <si>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</si>
  <si>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</si>
  <si>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</si>
  <si>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</si>
  <si>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</si>
  <si>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</si>
  <si>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</si>
  <si>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</si>
  <si>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</si>
  <si>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</si>
  <si>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</si>
  <si>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</si>
  <si>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</si>
  <si>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</si>
  <si>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</si>
  <si>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</si>
  <si>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</si>
  <si>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</si>
  <si>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</si>
  <si>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</si>
  <si>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</si>
  <si>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</si>
  <si>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</si>
  <si>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</si>
  <si>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</si>
  <si>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</si>
  <si>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</si>
  <si>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</si>
  <si>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</si>
  <si>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</si>
  <si>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</si>
  <si>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</si>
  <si>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</si>
  <si>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</si>
  <si>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</si>
  <si>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</si>
  <si>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</si>
  <si>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</si>
  <si>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</si>
  <si>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</si>
  <si>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</si>
  <si>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</si>
  <si>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</si>
  <si>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</si>
  <si>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</si>
  <si>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</si>
  <si>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</si>
  <si>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</si>
  <si>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</si>
  <si>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</si>
  <si>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</si>
  <si>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</si>
  <si>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</si>
  <si>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</si>
  <si>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</si>
  <si>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</si>
  <si>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</si>
  <si>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</si>
  <si>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</si>
  <si>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</si>
  <si>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</si>
  <si>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</si>
  <si>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</si>
  <si>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</si>
  <si>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</si>
  <si>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</si>
  <si>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</si>
  <si>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</si>
  <si>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</si>
  <si>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</si>
  <si>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</si>
  <si>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</si>
  <si>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</si>
  <si>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</si>
  <si>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</si>
  <si>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</si>
  <si>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</si>
  <si>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</si>
  <si>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</si>
  <si>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</si>
  <si>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</si>
  <si>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</si>
  <si>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</si>
  <si>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</si>
  <si>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</si>
  <si>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</si>
  <si>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</si>
  <si>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</si>
  <si>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</si>
  <si>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</si>
  <si>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</si>
  <si>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</si>
  <si>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</si>
  <si>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</si>
  <si>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</si>
  <si>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</si>
  <si>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</si>
  <si>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</si>
  <si>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</si>
  <si>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</si>
  <si>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</si>
  <si>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</si>
  <si>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</si>
  <si>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</si>
  <si>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</si>
  <si>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</si>
  <si>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</si>
  <si>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</si>
  <si>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</si>
  <si>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</si>
  <si>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</si>
  <si>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</si>
  <si>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</si>
  <si>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</si>
  <si>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</si>
  <si>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</si>
  <si>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</si>
  <si>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</si>
  <si>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</si>
  <si>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</si>
  <si>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</si>
  <si>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</si>
  <si>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</si>
  <si>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</si>
  <si>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</si>
  <si>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</si>
  <si>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</si>
  <si>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</si>
  <si>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</si>
  <si>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</si>
  <si>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</si>
  <si>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</si>
  <si>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</si>
  <si>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</si>
  <si>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</si>
  <si>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</si>
  <si>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</si>
  <si>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</si>
  <si>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</si>
  <si>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</si>
  <si>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</si>
  <si>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</si>
  <si>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</si>
  <si>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</si>
  <si>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</si>
  <si>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</si>
  <si>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</si>
  <si>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</si>
  <si>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</si>
  <si>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</si>
  <si>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</si>
  <si>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</si>
  <si>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</si>
  <si>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</si>
  <si>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</si>
  <si>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</si>
  <si>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</si>
  <si>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</si>
  <si>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</si>
  <si>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</si>
  <si>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</si>
  <si>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</si>
  <si>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</si>
  <si>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</si>
  <si>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</si>
  <si>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</si>
  <si>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</si>
  <si>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</si>
  <si>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</si>
  <si>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</si>
  <si>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</si>
  <si>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</si>
  <si>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</si>
  <si>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</si>
  <si>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</si>
  <si>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</si>
  <si>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</si>
  <si>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</si>
  <si>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</si>
  <si>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</si>
  <si>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</si>
  <si>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</si>
  <si>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</si>
  <si>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</si>
  <si>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</si>
  <si>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</si>
  <si>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</si>
  <si>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</si>
  <si>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</si>
  <si>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</si>
  <si>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</si>
  <si>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</si>
  <si>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</si>
  <si>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</si>
  <si>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</si>
  <si>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</si>
  <si>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</si>
  <si>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</si>
  <si>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</si>
  <si>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</si>
  <si>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</si>
  <si>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</si>
  <si>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</si>
  <si>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</si>
  <si>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</si>
  <si>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</si>
  <si>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</si>
  <si>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</si>
  <si>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</si>
  <si>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</si>
  <si>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</si>
  <si>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</si>
  <si>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</si>
  <si>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</si>
  <si>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</si>
  <si>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</si>
  <si>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</si>
  <si>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</si>
  <si>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</si>
  <si>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</si>
  <si>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</si>
  <si>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</si>
  <si>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</si>
  <si>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</si>
  <si>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</si>
  <si>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</si>
  <si>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</si>
  <si>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</si>
  <si>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</si>
  <si>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</si>
  <si>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</si>
  <si>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</si>
  <si>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</si>
  <si>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</si>
  <si>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</si>
  <si>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</si>
  <si>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</si>
  <si>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</si>
  <si>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</si>
  <si>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</si>
  <si>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</si>
  <si>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</si>
  <si>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</si>
  <si>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</si>
  <si>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</si>
  <si>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</si>
  <si>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</si>
  <si>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</si>
  <si>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</si>
  <si>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</si>
  <si>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</si>
  <si>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</si>
  <si>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</si>
  <si>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</si>
  <si>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</si>
  <si>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</si>
  <si>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</si>
  <si>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</si>
  <si>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</si>
  <si>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</si>
  <si>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</si>
  <si>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</si>
  <si>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</si>
  <si>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</si>
  <si>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</si>
  <si>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</si>
  <si>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</si>
  <si>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</si>
  <si>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</si>
  <si>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</si>
  <si>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</si>
  <si>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</si>
  <si>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</si>
  <si>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</si>
  <si>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</si>
  <si>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</si>
  <si>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</si>
  <si>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</si>
  <si>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</si>
  <si>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</si>
  <si>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</si>
  <si>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</si>
  <si>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</si>
  <si>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</si>
  <si>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</si>
  <si>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</si>
  <si>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</si>
  <si>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</si>
  <si>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</si>
  <si>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</si>
  <si>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</si>
  <si>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</si>
  <si>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</si>
  <si>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</si>
  <si>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</si>
  <si>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</si>
  <si>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</si>
  <si>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</si>
  <si>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</si>
  <si>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</si>
  <si>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</si>
  <si>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</si>
  <si>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</si>
  <si>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</si>
  <si>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</si>
  <si>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</si>
  <si>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</si>
  <si>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</si>
  <si>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</si>
  <si>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</si>
  <si>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</si>
  <si>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</si>
  <si>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</si>
  <si>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</si>
  <si>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</si>
  <si>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</si>
  <si>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</si>
  <si>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</si>
  <si>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</si>
  <si>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</si>
  <si>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</si>
  <si>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</si>
  <si>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</si>
  <si>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</si>
  <si>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</si>
  <si>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</si>
  <si>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</si>
  <si>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</si>
  <si>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</si>
  <si>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</si>
  <si>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</si>
  <si>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</si>
  <si>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</si>
  <si>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</si>
  <si>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</si>
  <si>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</si>
  <si>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</si>
  <si>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</si>
  <si>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</si>
  <si>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</si>
  <si>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</si>
  <si>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</si>
  <si>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</si>
  <si>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</si>
  <si>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</si>
  <si>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</si>
  <si>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</si>
  <si>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</si>
  <si>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</si>
  <si>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</si>
  <si>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</si>
  <si>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</si>
  <si>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</si>
  <si>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</si>
  <si>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</si>
  <si>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</si>
  <si>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</si>
  <si>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</si>
  <si>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</si>
  <si>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</si>
  <si>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</si>
  <si>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</si>
  <si>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</si>
  <si>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</si>
  <si>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</si>
  <si>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</si>
  <si>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</si>
  <si>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</si>
  <si>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</si>
  <si>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</si>
  <si>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</si>
  <si>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</si>
  <si>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</si>
  <si>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</si>
  <si>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</si>
  <si>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</si>
  <si>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</si>
  <si>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</si>
  <si>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</si>
  <si>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</si>
  <si>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</si>
  <si>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</si>
  <si>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</si>
  <si>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</si>
  <si>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</si>
  <si>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</si>
  <si>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</si>
  <si>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</si>
  <si>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</si>
  <si>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</si>
  <si>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</si>
  <si>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</si>
  <si>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</si>
  <si>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</si>
  <si>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</si>
  <si>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</si>
  <si>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</si>
  <si>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</si>
  <si>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</si>
  <si>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</si>
  <si>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</si>
  <si>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</si>
  <si>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</si>
  <si>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</si>
  <si>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</si>
  <si>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</si>
  <si>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</si>
  <si>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</si>
  <si>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</si>
  <si>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</si>
  <si>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</si>
  <si>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</si>
  <si>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</si>
  <si>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</si>
  <si>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</si>
  <si>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</si>
  <si>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</si>
  <si>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</si>
  <si>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</si>
  <si>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</si>
  <si>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</si>
  <si>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</si>
  <si>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</si>
  <si>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</si>
  <si>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</si>
  <si>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</si>
  <si>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</si>
  <si>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</si>
  <si>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</si>
  <si>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</si>
  <si>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</si>
  <si>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</si>
  <si>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</si>
  <si>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</si>
  <si>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</si>
  <si>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</si>
  <si>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</si>
  <si>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</si>
  <si>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</si>
  <si>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</si>
  <si>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</si>
  <si>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</si>
  <si>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</si>
  <si>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</si>
  <si>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</si>
  <si>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</si>
  <si>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</si>
  <si>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</si>
  <si>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</si>
  <si>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</si>
  <si>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</si>
  <si>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</si>
  <si>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</si>
  <si>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</si>
  <si>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</si>
  <si>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</si>
  <si>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</si>
  <si>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</si>
  <si>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</si>
  <si>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</si>
  <si>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</si>
  <si>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</si>
  <si>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</si>
  <si>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</si>
  <si>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</si>
  <si>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</si>
  <si>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</si>
  <si>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</si>
  <si>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</si>
  <si>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</si>
  <si>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</si>
  <si>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</si>
  <si>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</si>
  <si>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</si>
  <si>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</si>
  <si>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</si>
  <si>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</si>
  <si>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</si>
  <si>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</si>
  <si>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</si>
  <si>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</si>
  <si>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</si>
  <si>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</si>
  <si>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</si>
  <si>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</si>
  <si>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</si>
  <si>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</si>
  <si>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</si>
  <si>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</si>
  <si>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</si>
  <si>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</si>
  <si>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</si>
  <si>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</si>
  <si>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</si>
  <si>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</si>
  <si>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</si>
  <si>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</si>
  <si>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</si>
  <si>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</si>
  <si>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</si>
  <si>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</si>
  <si>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</si>
  <si>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</si>
  <si>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</si>
  <si>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</si>
  <si>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</si>
  <si>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</si>
  <si>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</si>
  <si>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</si>
  <si>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</si>
  <si>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</si>
  <si>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</si>
  <si>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</si>
  <si>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</si>
  <si>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</si>
  <si>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</si>
  <si>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</si>
  <si>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</si>
  <si>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</si>
  <si>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</si>
  <si>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</si>
  <si>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</si>
  <si>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</si>
  <si>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</si>
  <si>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</si>
  <si>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</si>
  <si>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</si>
  <si>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</si>
  <si>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</si>
  <si>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</si>
  <si>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</si>
  <si>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</si>
  <si>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</si>
  <si>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</si>
  <si>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</si>
  <si>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</si>
  <si>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</si>
  <si>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</si>
  <si>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</si>
  <si>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</si>
  <si>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</si>
  <si>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</si>
  <si>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</si>
  <si>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</si>
  <si>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</si>
  <si>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</si>
  <si>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</si>
  <si>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</si>
  <si>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</si>
  <si>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</si>
  <si>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</si>
  <si>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</si>
  <si>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</si>
  <si>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</si>
  <si>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</si>
  <si>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</si>
  <si>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</si>
  <si>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</si>
  <si>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</si>
  <si>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</si>
  <si>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</si>
  <si>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</si>
  <si>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</si>
  <si>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</si>
  <si>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</si>
  <si>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</si>
  <si>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</si>
  <si>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</si>
  <si>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</si>
  <si>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</si>
  <si>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</si>
  <si>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</si>
  <si>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</si>
  <si>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</si>
  <si>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</si>
  <si>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</si>
  <si>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</si>
  <si>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</si>
  <si>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</si>
  <si>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</si>
  <si>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</si>
  <si>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</si>
  <si>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</si>
  <si>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</si>
  <si>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</si>
  <si>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</si>
  <si>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</si>
  <si>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</si>
  <si>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</si>
  <si>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</si>
  <si>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</si>
  <si>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</si>
  <si>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</si>
  <si>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</si>
  <si>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</si>
  <si>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</si>
  <si>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</si>
  <si>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</si>
  <si>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</si>
  <si>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</si>
  <si>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</si>
  <si>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</si>
  <si>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</si>
  <si>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</si>
  <si>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</si>
  <si>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</si>
  <si>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</si>
  <si>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</si>
  <si>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</si>
  <si>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</si>
  <si>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</si>
  <si>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</si>
  <si>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</si>
  <si>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</si>
  <si>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</si>
  <si>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</si>
  <si>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</si>
  <si>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</si>
  <si>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</si>
  <si>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</si>
  <si>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</si>
  <si>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</si>
  <si>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</si>
  <si>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</si>
  <si>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</si>
  <si>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</si>
  <si>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</si>
  <si>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</si>
  <si>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</si>
  <si>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</si>
  <si>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</si>
  <si>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</si>
  <si>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</si>
  <si>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</si>
  <si>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</si>
  <si>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</si>
  <si>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</si>
  <si>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</si>
  <si>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</si>
  <si>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</si>
  <si>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</si>
  <si>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</si>
  <si>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</si>
  <si>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</si>
  <si>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</si>
  <si>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</si>
  <si>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</si>
  <si>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</si>
  <si>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</si>
  <si>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</si>
  <si>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</si>
  <si>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</si>
  <si>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</si>
  <si>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</si>
  <si>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</si>
  <si>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</si>
  <si>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</si>
  <si>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</si>
  <si>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</si>
  <si>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</si>
  <si>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</si>
  <si>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</si>
  <si>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</si>
  <si>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</si>
  <si>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</si>
  <si>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</si>
  <si>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</si>
  <si>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</si>
  <si>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</si>
  <si>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</si>
  <si>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</si>
  <si>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</si>
  <si>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</si>
  <si>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</si>
  <si>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</si>
  <si>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</si>
  <si>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</si>
  <si>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</si>
  <si>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</si>
  <si>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</si>
  <si>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</si>
  <si>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</si>
  <si>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</si>
  <si>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</si>
  <si>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</si>
  <si>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</si>
  <si>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</si>
  <si>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</si>
  <si>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</si>
  <si>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</si>
  <si>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</si>
  <si>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</si>
  <si>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</si>
  <si>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</si>
  <si>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</si>
  <si>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</si>
  <si>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</si>
  <si>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</si>
  <si>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</si>
  <si>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</si>
  <si>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</si>
  <si>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</si>
  <si>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</si>
  <si>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</si>
  <si>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</si>
  <si>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</si>
  <si>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</si>
  <si>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</si>
  <si>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</si>
  <si>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</si>
  <si>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</si>
  <si>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</si>
  <si>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</si>
  <si>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</si>
  <si>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</si>
  <si>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</si>
  <si>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</si>
  <si>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</si>
  <si>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</si>
  <si>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</si>
  <si>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</si>
  <si>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</si>
  <si>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</si>
  <si>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</si>
  <si>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</si>
  <si>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</si>
  <si>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</si>
  <si>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</si>
  <si>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</si>
  <si>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</si>
  <si>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</si>
  <si>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</si>
  <si>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</si>
  <si>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</si>
  <si>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</si>
  <si>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</si>
  <si>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</si>
  <si>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</si>
  <si>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</si>
  <si>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</si>
  <si>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</si>
  <si>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</si>
  <si>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</si>
  <si>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</si>
  <si>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</si>
  <si>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</si>
  <si>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</si>
  <si>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</si>
  <si>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</si>
  <si>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</si>
  <si>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</si>
  <si>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</si>
  <si>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</si>
  <si>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</si>
  <si>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</si>
  <si>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</si>
  <si>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</si>
  <si>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</si>
  <si>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</si>
  <si>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</si>
  <si>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</si>
  <si>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</si>
  <si>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</si>
  <si>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</si>
  <si>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</si>
  <si>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</si>
  <si>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</si>
  <si>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</si>
  <si>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</si>
  <si>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</si>
  <si>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</si>
  <si>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</si>
  <si>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</si>
  <si>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</si>
  <si>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</si>
  <si>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</si>
  <si>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</si>
  <si>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</si>
  <si>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</si>
  <si>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</si>
  <si>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</si>
  <si>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</si>
  <si>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</si>
  <si>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</si>
  <si>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</si>
  <si>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</si>
  <si>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</si>
  <si>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</si>
  <si>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</si>
  <si>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</si>
  <si>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</si>
  <si>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</si>
  <si>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</si>
  <si>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</si>
  <si>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</si>
  <si>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</si>
  <si>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</si>
  <si>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</si>
  <si>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</si>
  <si>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</si>
  <si>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</si>
  <si>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</si>
  <si>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</si>
  <si>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</si>
  <si>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</si>
  <si>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</si>
  <si>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</si>
  <si>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</si>
  <si>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</si>
  <si>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</si>
  <si>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</si>
  <si>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</si>
  <si>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</si>
  <si>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</si>
  <si>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</si>
  <si>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</si>
  <si>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</si>
  <si>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</si>
  <si>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</si>
  <si>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</si>
  <si>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</si>
  <si>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</si>
  <si>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</si>
  <si>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</si>
  <si>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</si>
  <si>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</si>
  <si>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</si>
  <si>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</si>
  <si>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</si>
  <si>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</si>
  <si>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</si>
  <si>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</si>
  <si>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</si>
  <si>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</si>
  <si>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</si>
  <si>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</si>
  <si>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</si>
  <si>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</si>
  <si>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</si>
  <si>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</si>
  <si>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</si>
  <si>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</si>
  <si>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</si>
  <si>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</si>
  <si>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</si>
  <si>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</si>
  <si>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</si>
  <si>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</si>
  <si>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</si>
  <si>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</si>
  <si>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</si>
  <si>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</si>
  <si>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</si>
  <si>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</si>
  <si>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</si>
  <si>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</si>
  <si>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</si>
  <si>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</si>
  <si>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</si>
  <si>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</si>
  <si>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</si>
  <si>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</si>
  <si>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</si>
  <si>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</si>
  <si>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</si>
  <si>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</si>
  <si>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</si>
  <si>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</si>
  <si>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</si>
  <si>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</si>
  <si>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</si>
  <si>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</si>
  <si>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</si>
  <si>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</si>
  <si>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</si>
  <si>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</si>
  <si>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</si>
  <si>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</si>
  <si>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</si>
  <si>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</si>
  <si>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</si>
  <si>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</si>
  <si>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</si>
  <si>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</si>
  <si>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</si>
  <si>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</si>
  <si>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</si>
  <si>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</si>
  <si>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</si>
  <si>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</si>
  <si>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</si>
  <si>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</si>
  <si>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</si>
  <si>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</si>
  <si>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</si>
  <si>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</si>
  <si>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</si>
  <si>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</si>
  <si>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</si>
  <si>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</si>
  <si>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</si>
  <si>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</si>
  <si>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</si>
  <si>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</si>
  <si>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</si>
  <si>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</si>
  <si>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</si>
  <si>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</si>
  <si>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</si>
  <si>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</si>
  <si>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</si>
  <si>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</si>
  <si>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</si>
  <si>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</si>
  <si>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</si>
  <si>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</si>
  <si>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</si>
  <si>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</si>
  <si>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</si>
  <si>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</si>
  <si>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</si>
  <si>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</si>
  <si>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</si>
  <si>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</si>
  <si>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</si>
  <si>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</si>
  <si>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</si>
  <si>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</si>
  <si>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</si>
  <si>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</si>
  <si>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</si>
  <si>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</si>
  <si>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</si>
  <si>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</si>
  <si>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</si>
  <si>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</si>
  <si>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</si>
  <si>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</si>
  <si>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</si>
  <si>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</si>
  <si>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</si>
  <si>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</si>
  <si>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</si>
  <si>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</si>
  <si>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</si>
  <si>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</si>
  <si>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</si>
  <si>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</si>
  <si>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</si>
  <si>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</si>
  <si>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</si>
  <si>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</si>
  <si>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</si>
  <si>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</si>
  <si>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</si>
  <si>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</si>
  <si>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</si>
  <si>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</si>
  <si>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</si>
  <si>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</si>
  <si>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</si>
  <si>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</si>
  <si>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</si>
  <si>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</si>
  <si>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</si>
  <si>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</si>
  <si>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</si>
  <si>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</si>
  <si>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</si>
  <si>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</si>
  <si>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</si>
  <si>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</si>
  <si>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</si>
  <si>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</si>
  <si>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</si>
  <si>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</si>
  <si>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</si>
  <si>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</si>
  <si>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</si>
  <si>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</si>
  <si>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</si>
  <si>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</si>
  <si>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</si>
  <si>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</si>
  <si>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</si>
  <si>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</si>
  <si>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</si>
  <si>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</si>
  <si>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</si>
  <si>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</si>
  <si>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</si>
  <si>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</si>
  <si>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</si>
  <si>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</si>
  <si>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</si>
  <si>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</si>
  <si>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</si>
  <si>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</si>
  <si>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</si>
  <si>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</si>
  <si>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</si>
  <si>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</si>
  <si>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</si>
  <si>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</si>
  <si>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</si>
  <si>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</si>
  <si>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</si>
  <si>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</si>
  <si>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</si>
  <si>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</si>
  <si>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</si>
  <si>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</si>
  <si>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</si>
  <si>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</si>
  <si>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</si>
  <si>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</si>
  <si>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</si>
  <si>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</si>
  <si>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</si>
  <si>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</si>
  <si>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</si>
  <si>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</si>
  <si>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</si>
  <si>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</si>
  <si>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</si>
  <si>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</si>
  <si>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</si>
  <si>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</si>
  <si>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</si>
  <si>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</si>
  <si>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</si>
  <si>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</si>
  <si>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</si>
  <si>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</si>
  <si>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</si>
  <si>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</si>
  <si>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</si>
  <si>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</si>
  <si>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</si>
  <si>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</si>
  <si>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</si>
  <si>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</si>
  <si>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</si>
  <si>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</si>
  <si>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</si>
  <si>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</si>
  <si>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</si>
  <si>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</si>
  <si>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</si>
  <si>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</si>
  <si>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</si>
  <si>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</si>
  <si>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</si>
  <si>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</si>
  <si>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</si>
  <si>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</si>
  <si>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</si>
  <si>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</si>
  <si>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</si>
  <si>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</si>
  <si>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</si>
  <si>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</si>
  <si>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</si>
  <si>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</si>
  <si>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</si>
  <si>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</si>
  <si>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</si>
  <si>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</si>
  <si>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</si>
  <si>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</si>
  <si>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</si>
  <si>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</si>
  <si>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</si>
  <si>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</si>
  <si>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</si>
  <si>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</si>
  <si>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</si>
  <si>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</si>
  <si>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</si>
  <si>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</si>
  <si>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</si>
  <si>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</si>
  <si>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</si>
  <si>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</si>
  <si>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</si>
  <si>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</si>
  <si>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</si>
  <si>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</si>
  <si>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</si>
  <si>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</si>
  <si>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</si>
  <si>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</si>
  <si>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</si>
  <si>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</si>
  <si>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</si>
  <si>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</si>
  <si>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</si>
  <si>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</si>
  <si>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</si>
  <si>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</si>
  <si>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</si>
  <si>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</si>
  <si>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</si>
  <si>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</si>
  <si>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</si>
  <si>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</si>
  <si>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</si>
  <si>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</si>
  <si>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</si>
  <si>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</si>
  <si>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</si>
  <si>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</si>
  <si>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</si>
  <si>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</si>
  <si>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</si>
  <si>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</si>
  <si>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</si>
  <si>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</si>
  <si>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</si>
  <si>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</si>
  <si>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</si>
  <si>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</si>
  <si>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</si>
  <si>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</si>
  <si>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</si>
  <si>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</si>
  <si>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</si>
  <si>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</si>
  <si>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</si>
  <si>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</si>
  <si>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</si>
  <si>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</si>
  <si>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</si>
  <si>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</si>
  <si>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</si>
  <si>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</si>
  <si>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</si>
  <si>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</si>
  <si>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</si>
  <si>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</si>
  <si>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</si>
  <si>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</si>
  <si>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</si>
  <si>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</si>
  <si>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</si>
  <si>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</si>
  <si>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</si>
  <si>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</si>
  <si>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</si>
  <si>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</si>
  <si>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</si>
  <si>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</si>
  <si>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</si>
  <si>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</si>
  <si>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</si>
  <si>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</si>
  <si>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</si>
  <si>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</si>
  <si>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</si>
  <si>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</si>
  <si>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</si>
  <si>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</si>
  <si>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</si>
  <si>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</si>
  <si>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</si>
  <si>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</si>
  <si>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</si>
  <si>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</si>
  <si>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</si>
  <si>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</si>
  <si>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</si>
  <si>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</si>
  <si>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</si>
  <si>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</si>
  <si>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</si>
  <si>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</si>
  <si>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</si>
  <si>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</si>
  <si>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</si>
  <si>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</si>
  <si>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</si>
  <si>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</si>
  <si>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</si>
  <si>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</si>
  <si>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</si>
  <si>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</si>
  <si>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</si>
  <si>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</si>
  <si>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</si>
  <si>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</si>
  <si>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</si>
  <si>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</si>
  <si>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</si>
  <si>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</si>
  <si>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</si>
  <si>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</si>
  <si>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</si>
  <si>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</si>
  <si>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</si>
  <si>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</si>
  <si>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</si>
  <si>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</si>
  <si>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</si>
  <si>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</si>
  <si>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</si>
  <si>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</si>
  <si>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</si>
  <si>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</si>
  <si>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</si>
  <si>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</si>
  <si>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</si>
  <si>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</si>
  <si>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</si>
  <si>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</si>
  <si>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</si>
  <si>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</si>
  <si>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</si>
  <si>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</si>
  <si>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</si>
  <si>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</si>
  <si>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</si>
  <si>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</si>
  <si>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</si>
  <si>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</si>
  <si>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</si>
  <si>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</si>
  <si>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</si>
  <si>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</si>
  <si>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</si>
  <si>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</si>
  <si>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</si>
  <si>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</si>
  <si>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</si>
  <si>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</si>
  <si>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</si>
  <si>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</si>
  <si>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</si>
  <si>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</si>
  <si>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</si>
  <si>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</si>
  <si>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</si>
  <si>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</si>
  <si>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</si>
  <si>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</si>
  <si>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</si>
  <si>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</si>
  <si>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</si>
  <si>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</si>
  <si>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</si>
  <si>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</si>
  <si>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</si>
  <si>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</si>
  <si>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</si>
  <si>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</si>
  <si>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</si>
  <si>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</si>
  <si>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</si>
  <si>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</si>
  <si>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</si>
  <si>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</si>
  <si>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</si>
  <si>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</si>
  <si>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</si>
  <si>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</si>
  <si>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</si>
  <si>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</si>
  <si>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</si>
  <si>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</si>
  <si>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</si>
  <si>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</si>
  <si>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</si>
  <si>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</si>
  <si>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</si>
  <si>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</si>
  <si>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</si>
  <si>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</si>
  <si>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</si>
  <si>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</si>
  <si>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</si>
  <si>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</si>
  <si>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</si>
  <si>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</si>
  <si>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</si>
  <si>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</si>
  <si>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</si>
  <si>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</si>
  <si>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</si>
  <si>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</si>
  <si>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</si>
  <si>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</si>
  <si>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</si>
  <si>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</si>
  <si>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</si>
  <si>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</si>
  <si>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</si>
  <si>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</si>
  <si>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</si>
  <si>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</si>
  <si>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</si>
  <si>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</si>
  <si>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</si>
  <si>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</si>
  <si>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</si>
  <si>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</si>
  <si>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</si>
  <si>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</si>
  <si>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</si>
  <si>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</si>
  <si>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</si>
  <si>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</si>
  <si>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</si>
  <si>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</si>
  <si>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</si>
  <si>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</si>
  <si>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</si>
  <si>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</si>
  <si>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</si>
  <si>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</si>
  <si>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</si>
  <si>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</si>
  <si>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</si>
  <si>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</si>
  <si>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</si>
  <si>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</si>
  <si>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</si>
  <si>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</si>
  <si>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</si>
  <si>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</si>
  <si>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</si>
  <si>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</si>
  <si>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</si>
  <si>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</si>
  <si>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</si>
  <si>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</si>
  <si>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</si>
  <si>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</si>
  <si>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</si>
  <si>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</si>
  <si>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</si>
  <si>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</si>
  <si>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</si>
  <si>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</si>
  <si>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</si>
  <si>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</si>
  <si>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</si>
  <si>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</si>
  <si>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</si>
  <si>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</si>
  <si>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</si>
  <si>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</si>
  <si>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</si>
  <si>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</si>
  <si>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</si>
  <si>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</si>
  <si>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</si>
  <si>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</si>
  <si>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</si>
  <si>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</si>
  <si>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</si>
  <si>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</si>
  <si>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</si>
  <si>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</si>
  <si>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</si>
  <si>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</si>
  <si>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</si>
  <si>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</si>
  <si>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</si>
  <si>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</si>
  <si>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</si>
  <si>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</si>
  <si>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</si>
  <si>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</si>
  <si>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</si>
  <si>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</si>
  <si>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</si>
  <si>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</si>
  <si>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</si>
  <si>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</si>
  <si>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</si>
  <si>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</si>
  <si>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</si>
  <si>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</si>
  <si>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</si>
  <si>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</si>
  <si>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</si>
  <si>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</si>
  <si>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</si>
  <si>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</si>
  <si>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</si>
  <si>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</si>
  <si>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</si>
  <si>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</si>
  <si>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</si>
  <si>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</si>
  <si>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</si>
  <si>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</si>
  <si>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</si>
  <si>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</si>
  <si>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</si>
  <si>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</si>
  <si>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</si>
  <si>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</si>
  <si>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</si>
  <si>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</si>
  <si>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</si>
  <si>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</si>
  <si>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</si>
  <si>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</si>
  <si>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</si>
  <si>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</si>
  <si>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</si>
  <si>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</si>
  <si>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</si>
  <si>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</si>
  <si>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</si>
  <si>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</si>
  <si>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</si>
  <si>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</si>
  <si>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</si>
  <si>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</si>
  <si>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</si>
  <si>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</si>
  <si>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</si>
  <si>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</si>
  <si>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</si>
  <si>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</si>
  <si>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</si>
  <si>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</si>
  <si>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</si>
  <si>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</si>
  <si>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</si>
  <si>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</si>
  <si>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</si>
  <si>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</si>
  <si>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</si>
  <si>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</si>
  <si>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</si>
  <si>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</si>
  <si>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</si>
  <si>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</si>
  <si>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</si>
  <si>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</si>
  <si>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</si>
  <si>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</si>
  <si>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</si>
  <si>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</si>
  <si>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</si>
  <si>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</si>
  <si>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</si>
  <si>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</si>
  <si>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</si>
  <si>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</si>
  <si>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</si>
  <si>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</si>
  <si>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</si>
  <si>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</si>
  <si>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</si>
  <si>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</si>
  <si>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</si>
  <si>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</si>
  <si>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</si>
  <si>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</si>
  <si>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</si>
  <si>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</si>
  <si>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</si>
  <si>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</si>
  <si>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</si>
  <si>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</si>
  <si>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</si>
  <si>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</si>
  <si>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</si>
  <si>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</si>
  <si>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</si>
  <si>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</si>
  <si>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</si>
  <si>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</si>
  <si>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</si>
  <si>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</si>
  <si>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</si>
  <si>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</si>
  <si>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</si>
  <si>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</si>
  <si>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</si>
  <si>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</si>
  <si>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</si>
  <si>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</si>
  <si>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</si>
  <si>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</si>
  <si>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</si>
  <si>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</si>
  <si>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</si>
  <si>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</si>
  <si>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</si>
  <si>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</si>
  <si>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</si>
  <si>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</si>
  <si>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</si>
  <si>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</si>
  <si>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</si>
  <si>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</si>
  <si>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</si>
  <si>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</si>
  <si>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</si>
  <si>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</si>
  <si>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</si>
  <si>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</si>
  <si>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</si>
  <si>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</si>
  <si>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</si>
  <si>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</si>
  <si>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</si>
  <si>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</si>
  <si>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</si>
  <si>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</si>
  <si>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</si>
  <si>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</si>
  <si>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</si>
  <si>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</si>
  <si>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</si>
  <si>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</si>
  <si>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</si>
  <si>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</si>
  <si>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</si>
  <si>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</si>
  <si>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</si>
  <si>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</si>
  <si>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</si>
  <si>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</si>
  <si>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</si>
  <si>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</si>
  <si>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</si>
  <si>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</si>
  <si>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</si>
  <si>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</si>
  <si>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</si>
  <si>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</si>
  <si>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</si>
  <si>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</si>
  <si>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</si>
  <si>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</si>
  <si>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</si>
  <si>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</si>
  <si>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</si>
  <si>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</si>
  <si>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</si>
  <si>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</si>
  <si>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</si>
  <si>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</si>
  <si>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</si>
  <si>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</si>
  <si>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</si>
  <si>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</si>
  <si>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</si>
  <si>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</si>
  <si>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</si>
  <si>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</si>
  <si>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</si>
  <si>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</si>
  <si>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</si>
  <si>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</si>
  <si>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</si>
  <si>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</si>
  <si>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</si>
  <si>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</si>
  <si>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</si>
  <si>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</si>
  <si>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</si>
  <si>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</si>
  <si>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</si>
  <si>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</si>
  <si>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</si>
  <si>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</si>
  <si>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</si>
  <si>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</si>
  <si>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</si>
  <si>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</si>
  <si>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</si>
  <si>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</si>
  <si>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</si>
  <si>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</si>
  <si>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</si>
  <si>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</si>
  <si>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</si>
  <si>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</si>
  <si>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</si>
  <si>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</si>
  <si>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</si>
  <si>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</si>
  <si>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</si>
  <si>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</si>
  <si>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</si>
  <si>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</si>
  <si>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</si>
  <si>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</si>
  <si>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</si>
  <si>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</si>
  <si>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</si>
  <si>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</si>
  <si>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</si>
  <si>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</si>
  <si>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</si>
  <si>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</si>
  <si>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</si>
  <si>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</si>
  <si>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</si>
  <si>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</si>
  <si>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</si>
  <si>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</si>
  <si>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</si>
  <si>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</si>
  <si>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</si>
  <si>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</si>
  <si>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</si>
  <si>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</si>
  <si>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</si>
  <si>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</si>
  <si>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</si>
  <si>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</si>
  <si>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</si>
  <si>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</si>
  <si>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</si>
  <si>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</si>
  <si>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</si>
  <si>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</si>
  <si>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</si>
  <si>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</si>
  <si>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</si>
  <si>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</si>
  <si>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</si>
  <si>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</si>
  <si>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</si>
  <si>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</si>
  <si>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</si>
  <si>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</si>
  <si>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</si>
  <si>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</si>
  <si>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</si>
  <si>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</si>
  <si>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</si>
  <si>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</si>
  <si>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</si>
  <si>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</si>
  <si>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</si>
  <si>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</si>
  <si>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</si>
  <si>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</si>
  <si>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</si>
  <si>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</si>
  <si>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</si>
  <si>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</si>
  <si>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</si>
  <si>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</si>
  <si>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</si>
  <si>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</si>
  <si>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</si>
  <si>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</si>
  <si>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</si>
  <si>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</si>
  <si>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</si>
  <si>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</si>
  <si>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</si>
  <si>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</si>
  <si>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</si>
  <si>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</si>
  <si>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</si>
  <si>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</si>
  <si>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</si>
  <si>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</si>
  <si>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</si>
  <si>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</si>
  <si>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</si>
  <si>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</si>
  <si>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</si>
  <si>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</si>
  <si>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</si>
  <si>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</si>
  <si>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</si>
  <si>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</si>
  <si>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</si>
  <si>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</si>
  <si>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</si>
  <si>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</si>
  <si>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</si>
  <si>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</si>
  <si>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</si>
  <si>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</si>
  <si>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</si>
  <si>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</si>
  <si>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</si>
  <si>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</si>
  <si>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</si>
  <si>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</si>
  <si>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</si>
  <si>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</si>
  <si>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</si>
  <si>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</si>
  <si>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</si>
  <si>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</si>
  <si>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</si>
  <si>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</si>
  <si>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</si>
  <si>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</si>
  <si>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</si>
  <si>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</si>
  <si>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</si>
  <si>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</si>
  <si>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</si>
  <si>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</si>
  <si>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</si>
  <si>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</si>
  <si>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</si>
  <si>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</si>
  <si>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</si>
  <si>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</si>
  <si>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</si>
  <si>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</si>
  <si>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</si>
  <si>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</si>
  <si>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</si>
  <si>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</si>
  <si>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</si>
  <si>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</si>
  <si>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</si>
  <si>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</si>
  <si>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</si>
  <si>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</si>
  <si>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</si>
  <si>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</si>
  <si>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</si>
  <si>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</si>
  <si>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</si>
  <si>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</si>
  <si>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</si>
  <si>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</si>
  <si>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</si>
  <si>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</si>
  <si>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</si>
  <si>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</si>
  <si>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</si>
  <si>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</si>
  <si>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</si>
  <si>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</si>
  <si>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</si>
  <si>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</si>
  <si>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</si>
  <si>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</si>
  <si>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</si>
  <si>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</si>
  <si>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</si>
  <si>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</si>
  <si>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</si>
  <si>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</si>
  <si>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</si>
  <si>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</si>
  <si>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</si>
  <si>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</si>
  <si>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</si>
  <si>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</si>
  <si>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</si>
  <si>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</si>
  <si>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</si>
  <si>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</si>
  <si>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</si>
  <si>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</si>
  <si>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</si>
  <si>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</si>
  <si>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</si>
  <si>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</si>
  <si>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</si>
  <si>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</si>
  <si>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</si>
  <si>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</si>
  <si>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</si>
  <si>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</si>
  <si>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</si>
  <si>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</si>
  <si>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</si>
  <si>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</si>
  <si>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</si>
  <si>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</si>
  <si>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</si>
  <si>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</si>
  <si>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</si>
  <si>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</si>
  <si>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</si>
  <si>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</si>
  <si>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</si>
  <si>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</si>
  <si>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</si>
  <si>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</si>
  <si>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</si>
  <si>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</si>
  <si>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</si>
  <si>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</si>
  <si>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</si>
  <si>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</si>
  <si>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</si>
  <si>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</si>
  <si>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</si>
  <si>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</si>
  <si>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</si>
  <si>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</si>
  <si>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</si>
  <si>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</si>
  <si>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</si>
  <si>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</si>
  <si>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</si>
  <si>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</si>
  <si>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</si>
  <si>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</si>
  <si>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</si>
  <si>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</si>
  <si>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</si>
  <si>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</si>
  <si>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</si>
  <si>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</si>
  <si>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</si>
  <si>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</si>
  <si>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</si>
  <si>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</si>
  <si>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</si>
  <si>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</si>
  <si>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</si>
  <si>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</si>
  <si>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</si>
  <si>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</si>
  <si>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</si>
  <si>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</si>
  <si>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</si>
  <si>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</si>
  <si>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</si>
  <si>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</si>
  <si>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</si>
  <si>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</si>
  <si>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</si>
  <si>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</si>
  <si>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</si>
  <si>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</si>
  <si>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</si>
  <si>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</si>
  <si>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</si>
  <si>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</si>
  <si>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</si>
  <si>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</si>
  <si>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</si>
  <si>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</si>
  <si>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</si>
  <si>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</si>
  <si>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</si>
  <si>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</si>
  <si>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</si>
  <si>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</si>
  <si>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</si>
  <si>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</si>
  <si>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</si>
  <si>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</si>
  <si>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</si>
  <si>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</si>
  <si>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</si>
  <si>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</si>
  <si>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</si>
  <si>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</si>
  <si>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</si>
  <si>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</si>
  <si>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</si>
  <si>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</si>
  <si>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</si>
  <si>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</si>
  <si>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</si>
  <si>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</si>
  <si>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</si>
  <si>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</si>
  <si>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</si>
  <si>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</si>
  <si>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</si>
  <si>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</si>
  <si>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</si>
  <si>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</si>
  <si>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</si>
  <si>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</si>
  <si>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</si>
  <si>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</si>
  <si>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</si>
  <si>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</si>
  <si>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</si>
  <si>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</si>
  <si>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</si>
  <si>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</si>
  <si>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</si>
  <si>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</si>
  <si>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</si>
  <si>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</si>
  <si>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</si>
  <si>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</si>
  <si>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</si>
  <si>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</si>
  <si>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</si>
  <si>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</si>
  <si>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</si>
  <si>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</si>
  <si>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</si>
  <si>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</si>
  <si>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</si>
  <si>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</si>
  <si>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</si>
  <si>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</si>
  <si>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</si>
  <si>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</si>
  <si>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</si>
  <si>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</si>
  <si>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</si>
  <si>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</si>
  <si>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</si>
  <si>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</si>
  <si>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</si>
  <si>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</si>
  <si>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</si>
  <si>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</si>
  <si>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</si>
  <si>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</si>
  <si>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</si>
  <si>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</si>
  <si>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</si>
  <si>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</si>
  <si>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</si>
  <si>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</si>
  <si>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</si>
  <si>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</si>
  <si>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</si>
  <si>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</si>
  <si>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</si>
  <si>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</si>
  <si>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</si>
  <si>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</si>
  <si>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</si>
  <si>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</si>
  <si>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</si>
  <si>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</si>
  <si>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</si>
  <si>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</si>
  <si>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</si>
  <si>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</si>
  <si>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</si>
  <si>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</si>
  <si>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</si>
  <si>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</si>
  <si>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</si>
  <si>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</si>
  <si>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</si>
  <si>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</si>
  <si>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</si>
  <si>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</si>
  <si>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</si>
  <si>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</si>
  <si>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</si>
  <si>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</si>
  <si>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</si>
  <si>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</si>
  <si>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</si>
  <si>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</si>
  <si>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</si>
  <si>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</si>
  <si>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</si>
  <si>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</si>
  <si>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</si>
  <si>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</si>
  <si>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</si>
  <si>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</si>
  <si>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</si>
  <si>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</si>
  <si>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</si>
  <si>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</si>
  <si>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</si>
  <si>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</si>
  <si>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</si>
  <si>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</si>
  <si>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</si>
  <si>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</si>
  <si>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</si>
  <si>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</si>
  <si>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</si>
  <si>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</si>
  <si>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</si>
  <si>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</si>
  <si>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</si>
  <si>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</si>
  <si>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</si>
  <si>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</si>
  <si>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</si>
  <si>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</si>
  <si>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</si>
  <si>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</si>
  <si>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</si>
  <si>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</si>
  <si>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</si>
  <si>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</si>
  <si>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</si>
  <si>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</si>
  <si>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</si>
  <si>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</si>
  <si>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</si>
  <si>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</si>
  <si>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</si>
  <si>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</si>
  <si>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</si>
  <si>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</si>
  <si>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</si>
  <si>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</si>
  <si>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</si>
  <si>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</si>
  <si>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</si>
  <si>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</si>
  <si>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</si>
  <si>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</si>
  <si>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</si>
  <si>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</si>
  <si>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</si>
  <si>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</si>
  <si>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</si>
  <si>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</si>
  <si>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</si>
  <si>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</si>
  <si>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</si>
  <si>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</si>
  <si>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</si>
  <si>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</si>
  <si>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</si>
  <si>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</si>
  <si>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</si>
  <si>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</si>
  <si>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</si>
  <si>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</si>
  <si>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</si>
  <si>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</si>
  <si>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</si>
  <si>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</si>
  <si>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</si>
  <si>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</si>
  <si>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</si>
  <si>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</si>
  <si>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</si>
  <si>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</si>
  <si>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</si>
  <si>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</si>
  <si>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</si>
  <si>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</si>
  <si>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</si>
  <si>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</si>
  <si>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</si>
  <si>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</si>
  <si>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</si>
  <si>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</si>
  <si>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</si>
  <si>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</si>
  <si>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</si>
  <si>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</si>
  <si>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</si>
  <si>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</si>
  <si>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</si>
  <si>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</si>
  <si>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</si>
  <si>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</si>
  <si>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</si>
  <si>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</si>
  <si>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</si>
  <si>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</si>
  <si>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</si>
  <si>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</si>
  <si>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</si>
  <si>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</si>
  <si>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</si>
  <si>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</si>
  <si>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</si>
  <si>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</si>
  <si>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</si>
  <si>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</si>
  <si>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</si>
  <si>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</si>
  <si>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</si>
  <si>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</si>
  <si>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</si>
  <si>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</si>
  <si>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</si>
  <si>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</si>
  <si>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</si>
  <si>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</si>
  <si>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</si>
  <si>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</si>
  <si>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</si>
  <si>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</si>
  <si>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</si>
  <si>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</si>
  <si>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</si>
  <si>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</si>
  <si>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</si>
  <si>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</si>
  <si>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</si>
  <si>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</si>
  <si>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</si>
  <si>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</si>
  <si>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</si>
  <si>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</si>
  <si>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</si>
  <si>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</si>
  <si>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</si>
  <si>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</si>
  <si>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</si>
  <si>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</si>
  <si>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</si>
  <si>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</si>
  <si>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</si>
  <si>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</si>
  <si>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</si>
  <si>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</si>
  <si>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</si>
  <si>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</si>
  <si>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</si>
  <si>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</si>
  <si>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</si>
  <si>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</si>
  <si>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</si>
  <si>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</si>
  <si>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</si>
  <si>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</si>
  <si>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</si>
  <si>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</si>
  <si>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</si>
  <si>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</si>
  <si>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</si>
  <si>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</si>
  <si>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</si>
  <si>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</si>
  <si>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</si>
  <si>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</si>
  <si>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</si>
  <si>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</si>
  <si>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</si>
  <si>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</si>
  <si>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</si>
  <si>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</si>
  <si>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</si>
  <si>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</si>
  <si>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</si>
  <si>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</si>
  <si>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</si>
  <si>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</si>
  <si>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</si>
  <si>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</si>
  <si>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</si>
  <si>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</si>
  <si>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</si>
  <si>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</si>
  <si>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</si>
  <si>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</si>
  <si>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</si>
  <si>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</si>
  <si>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</si>
  <si>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</si>
  <si>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</si>
  <si>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</si>
  <si>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</si>
  <si>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</si>
  <si>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</si>
  <si>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</si>
  <si>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</si>
  <si>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</si>
  <si>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</si>
  <si>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</si>
  <si>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</si>
  <si>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</si>
  <si>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</si>
  <si>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</si>
  <si>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</si>
  <si>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</si>
  <si>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</si>
  <si>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</si>
  <si>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</si>
  <si>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</si>
  <si>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</si>
  <si>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</si>
  <si>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</si>
  <si>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</si>
  <si>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</si>
  <si>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</si>
  <si>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</si>
  <si>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</si>
  <si>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</si>
  <si>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</si>
  <si>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</si>
  <si>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</si>
  <si>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</si>
  <si>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</si>
  <si>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</si>
  <si>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</si>
  <si>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</si>
  <si>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</si>
  <si>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</si>
  <si>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</si>
  <si>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</si>
  <si>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</si>
  <si>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</si>
  <si>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</si>
  <si>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</si>
  <si>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</si>
  <si>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</si>
  <si>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</si>
  <si>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</si>
  <si>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</si>
  <si>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</si>
  <si>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</si>
  <si>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</si>
  <si>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</si>
  <si>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</si>
  <si>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</si>
  <si>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</si>
  <si>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</si>
  <si>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</si>
  <si>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</si>
  <si>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</si>
  <si>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</si>
  <si>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</si>
  <si>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</si>
  <si>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</si>
  <si>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</si>
  <si>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</si>
  <si>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</si>
  <si>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</si>
  <si>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</si>
  <si>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</si>
  <si>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</si>
  <si>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</si>
  <si>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</si>
  <si>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</si>
  <si>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</si>
  <si>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</si>
  <si>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</si>
  <si>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</si>
  <si>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</si>
  <si>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</si>
  <si>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</si>
  <si>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</si>
  <si>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</si>
  <si>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</si>
  <si>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</si>
  <si>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</si>
  <si>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</si>
  <si>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</si>
  <si>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</si>
  <si>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</si>
  <si>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</si>
  <si>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</si>
  <si>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</si>
  <si>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</si>
  <si>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</si>
  <si>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</si>
  <si>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</si>
  <si>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</si>
  <si>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</si>
  <si>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</si>
  <si>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</si>
  <si>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</si>
  <si>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</si>
  <si>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</si>
  <si>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</si>
  <si>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</si>
  <si>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</si>
  <si>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</si>
  <si>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</si>
  <si>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</si>
  <si>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</si>
  <si>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</si>
  <si>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</si>
  <si>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</si>
  <si>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</si>
  <si>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</si>
  <si>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</si>
  <si>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</si>
  <si>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</si>
  <si>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</si>
  <si>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</si>
  <si>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</si>
  <si>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</si>
  <si>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</si>
  <si>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</si>
  <si>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</si>
  <si>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</si>
  <si>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</si>
  <si>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</si>
  <si>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</si>
  <si>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</si>
  <si>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</si>
  <si>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</si>
  <si>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</si>
  <si>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</si>
  <si>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</si>
  <si>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</si>
  <si>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</si>
  <si>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</si>
  <si>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</si>
  <si>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</si>
  <si>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</si>
  <si>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</si>
  <si>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</si>
  <si>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</si>
  <si>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</si>
  <si>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</si>
  <si>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</si>
  <si>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</si>
  <si>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</si>
  <si>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</si>
  <si>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</si>
  <si>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</si>
  <si>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</si>
  <si>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</si>
  <si>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</si>
  <si>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</si>
  <si>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</si>
  <si>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</si>
  <si>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</si>
  <si>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</si>
  <si>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</si>
  <si>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</si>
  <si>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</si>
  <si>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</si>
  <si>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</si>
  <si>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</si>
  <si>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</si>
  <si>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</si>
  <si>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</si>
  <si>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</si>
  <si>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</si>
  <si>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</si>
  <si>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</si>
  <si>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</si>
  <si>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</si>
  <si>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</si>
  <si>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</si>
  <si>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</si>
  <si>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</si>
  <si>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</si>
  <si>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</si>
  <si>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</si>
  <si>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</si>
  <si>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</si>
  <si>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</si>
  <si>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</si>
  <si>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</si>
  <si>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</si>
  <si>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</si>
  <si>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</si>
  <si>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</si>
  <si>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</si>
  <si>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</si>
  <si>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</si>
  <si>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</si>
  <si>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</si>
  <si>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</si>
  <si>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</si>
  <si>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</si>
  <si>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</si>
  <si>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</si>
  <si>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</si>
  <si>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</si>
  <si>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</si>
  <si>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</si>
  <si>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</si>
  <si>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</si>
  <si>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</si>
  <si>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</si>
  <si>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</si>
  <si>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</si>
  <si>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</si>
  <si>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</si>
  <si>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</si>
  <si>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</si>
  <si>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</si>
  <si>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</si>
  <si>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</si>
  <si>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</si>
  <si>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</si>
  <si>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</si>
  <si>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</si>
  <si>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</si>
  <si>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</si>
  <si>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</si>
  <si>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</si>
  <si>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</si>
  <si>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</si>
  <si>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</si>
  <si>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</si>
  <si>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</si>
  <si>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</si>
  <si>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</si>
  <si>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</si>
  <si>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</si>
  <si>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</si>
  <si>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</si>
  <si>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</si>
  <si>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</si>
  <si>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</si>
  <si>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</si>
  <si>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</si>
  <si>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</si>
  <si>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</si>
  <si>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</si>
  <si>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</si>
  <si>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</si>
  <si>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</si>
  <si>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</si>
  <si>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</si>
  <si>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</si>
  <si>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</si>
  <si>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</si>
  <si>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</si>
  <si>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</si>
  <si>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</si>
  <si>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</si>
  <si>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</si>
  <si>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</si>
  <si>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</si>
  <si>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</si>
  <si>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</si>
  <si>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</si>
  <si>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</si>
  <si>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</si>
  <si>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</si>
  <si>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</si>
  <si>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</si>
  <si>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</si>
  <si>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</si>
  <si>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</si>
  <si>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</si>
  <si>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</si>
  <si>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</si>
  <si>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</si>
  <si>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</si>
  <si>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</si>
  <si>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</si>
  <si>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</si>
  <si>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</si>
  <si>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</si>
  <si>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</si>
  <si>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</si>
  <si>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</si>
  <si>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</si>
  <si>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</si>
  <si>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</si>
  <si>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</si>
  <si>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</si>
  <si>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</si>
  <si>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</si>
  <si>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</si>
  <si>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</si>
  <si>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</si>
  <si>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</si>
  <si>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</si>
  <si>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</si>
  <si>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</si>
  <si>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</si>
  <si>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</si>
  <si>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</si>
  <si>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</si>
  <si>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</si>
  <si>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</si>
  <si>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</si>
  <si>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</si>
  <si>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</si>
  <si>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</si>
  <si>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</si>
  <si>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</si>
  <si>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</si>
  <si>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</si>
  <si>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</si>
  <si>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</si>
  <si>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</si>
  <si>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</si>
  <si>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</si>
  <si>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</si>
  <si>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</si>
  <si>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</si>
  <si>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</si>
  <si>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</si>
  <si>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</si>
  <si>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</si>
  <si>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</si>
  <si>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</si>
  <si>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</si>
  <si>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</si>
  <si>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</si>
  <si>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</si>
  <si>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</si>
  <si>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</si>
  <si>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</si>
  <si>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</si>
  <si>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</si>
  <si>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</si>
  <si>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</si>
  <si>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</si>
  <si>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</si>
  <si>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</si>
  <si>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</si>
  <si>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</si>
  <si>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</si>
  <si>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</si>
  <si>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</si>
  <si>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</si>
  <si>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</si>
  <si>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</si>
  <si>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</si>
  <si>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</si>
  <si>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</si>
  <si>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</si>
  <si>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</si>
  <si>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</si>
  <si>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</si>
  <si>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</si>
  <si>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</si>
  <si>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</si>
  <si>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</si>
  <si>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</si>
  <si>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</si>
  <si>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</si>
  <si>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</si>
  <si>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</si>
  <si>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</si>
  <si>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</si>
  <si>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</si>
  <si>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</si>
  <si>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</si>
  <si>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</si>
  <si>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</si>
  <si>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</si>
  <si>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</si>
  <si>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</si>
  <si>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</si>
  <si>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</si>
  <si>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</si>
  <si>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</si>
  <si>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</si>
  <si>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</si>
  <si>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</si>
  <si>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</si>
  <si>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</si>
  <si>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</si>
  <si>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</si>
  <si>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</si>
  <si>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</si>
  <si>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</si>
  <si>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</si>
  <si>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</si>
  <si>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</si>
  <si>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</si>
  <si>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</si>
  <si>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</si>
  <si>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</si>
  <si>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</si>
  <si>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</si>
  <si>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</si>
  <si>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</si>
  <si>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</si>
  <si>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</si>
  <si>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</si>
  <si>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</si>
  <si>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</si>
  <si>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</si>
  <si>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</si>
  <si>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</si>
  <si>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</si>
  <si>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</si>
  <si>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</si>
  <si>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</si>
  <si>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</si>
  <si>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</si>
  <si>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</si>
  <si>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</si>
  <si>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</si>
  <si>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</si>
  <si>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</si>
  <si>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</si>
  <si>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</si>
  <si>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</si>
  <si>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</si>
  <si>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</si>
  <si>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</si>
  <si>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</si>
  <si>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</si>
  <si>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</si>
  <si>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</si>
  <si>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</si>
  <si>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</si>
  <si>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</si>
  <si>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</si>
  <si>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</si>
  <si>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</si>
  <si>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</si>
  <si>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</si>
  <si>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</si>
  <si>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</si>
  <si>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</si>
  <si>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</si>
  <si>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</si>
  <si>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</si>
  <si>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</si>
  <si>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</si>
  <si>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</si>
  <si>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</si>
  <si>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</si>
  <si>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</si>
  <si>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</si>
  <si>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</si>
  <si>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</si>
  <si>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</si>
  <si>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</si>
  <si>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</si>
  <si>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</si>
  <si>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</si>
  <si>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</si>
  <si>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</si>
  <si>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</si>
  <si>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</si>
  <si>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</si>
  <si>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</si>
  <si>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</si>
  <si>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</si>
  <si>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</si>
  <si>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</si>
  <si>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</si>
  <si>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</si>
  <si>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</si>
  <si>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</si>
  <si>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</si>
  <si>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</si>
  <si>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</si>
  <si>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</si>
  <si>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</si>
  <si>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</si>
  <si>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</si>
  <si>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</si>
  <si>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</si>
  <si>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</si>
  <si>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</si>
  <si>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</si>
  <si>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</si>
  <si>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</si>
  <si>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</si>
  <si>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</si>
  <si>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</si>
  <si>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</si>
  <si>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</si>
  <si>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</si>
  <si>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</si>
  <si>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</si>
  <si>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</si>
  <si>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</si>
  <si>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</si>
  <si>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</si>
  <si>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</si>
  <si>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</si>
  <si>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</si>
  <si>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</si>
  <si>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</si>
  <si>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</si>
  <si>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</si>
  <si>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</si>
  <si>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</si>
  <si>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</si>
  <si>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</si>
  <si>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</si>
  <si>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</si>
  <si>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</si>
  <si>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</si>
  <si>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</si>
  <si>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</si>
  <si>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</si>
  <si>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</si>
  <si>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</si>
  <si>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</si>
  <si>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</si>
  <si>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</si>
  <si>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</si>
  <si>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</si>
  <si>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</si>
  <si>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</si>
  <si>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</si>
  <si>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</si>
  <si>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</si>
  <si>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</si>
  <si>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</si>
  <si>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</si>
  <si>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</si>
  <si>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</si>
  <si>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</si>
  <si>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</si>
  <si>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</si>
  <si>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</si>
  <si>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</si>
  <si>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</si>
  <si>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</si>
  <si>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</si>
  <si>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</si>
  <si>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</si>
  <si>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</si>
  <si>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</si>
  <si>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</si>
  <si>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</si>
  <si>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</si>
  <si>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</si>
  <si>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</si>
  <si>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</si>
  <si>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</si>
  <si>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</si>
  <si>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</si>
  <si>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</si>
  <si>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</si>
  <si>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</si>
  <si>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</si>
  <si>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</si>
  <si>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</si>
  <si>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</si>
  <si>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</si>
  <si>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</si>
  <si>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</si>
  <si>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</si>
  <si>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</si>
  <si>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</si>
  <si>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</si>
  <si>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</si>
  <si>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</si>
  <si>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</si>
  <si>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</si>
  <si>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</si>
  <si>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</si>
  <si>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</si>
  <si>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</si>
  <si>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</si>
  <si>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</si>
  <si>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</si>
  <si>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</si>
  <si>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</si>
  <si>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</si>
  <si>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</si>
  <si>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</si>
  <si>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</si>
  <si>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</si>
  <si>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</si>
  <si>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</si>
  <si>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</si>
  <si>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</si>
  <si>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</si>
  <si>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</si>
  <si>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</si>
  <si>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</si>
  <si>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</si>
  <si>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</si>
  <si>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</si>
  <si>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</si>
  <si>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</si>
  <si>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</si>
  <si>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</si>
  <si>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</si>
  <si>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</si>
  <si>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</si>
  <si>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</si>
  <si>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</si>
  <si>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</si>
  <si>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</si>
  <si>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</si>
  <si>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</si>
  <si>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</si>
  <si>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</si>
  <si>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</si>
  <si>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</si>
  <si>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</si>
  <si>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</si>
  <si>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</si>
  <si>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</si>
  <si>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</si>
  <si>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</si>
  <si>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</si>
  <si>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</si>
  <si>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</si>
  <si>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</si>
  <si>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</si>
  <si>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</si>
  <si>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</si>
  <si>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</si>
  <si>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</si>
  <si>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</si>
  <si>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</si>
  <si>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</si>
  <si>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</si>
  <si>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</si>
  <si>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</si>
  <si>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</si>
  <si>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</si>
  <si>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</si>
  <si>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</si>
  <si>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</si>
  <si>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</si>
  <si>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</si>
  <si>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</si>
  <si>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</si>
  <si>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</si>
  <si>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</si>
  <si>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</si>
  <si>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</si>
  <si>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</si>
  <si>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</si>
  <si>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</si>
  <si>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</si>
  <si>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</si>
  <si>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</si>
  <si>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</si>
  <si>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</si>
  <si>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</si>
  <si>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</si>
  <si>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</si>
  <si>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</si>
  <si>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</si>
  <si>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</si>
  <si>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</si>
  <si>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</si>
  <si>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</si>
  <si>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</si>
  <si>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</si>
  <si>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</si>
  <si>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</si>
  <si>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</si>
  <si>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</si>
  <si>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</si>
  <si>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</si>
  <si>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</si>
  <si>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</si>
  <si>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</si>
  <si>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</si>
  <si>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</si>
  <si>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</si>
  <si>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</si>
  <si>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</si>
  <si>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</si>
  <si>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</si>
  <si>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</si>
  <si>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</si>
  <si>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</si>
  <si>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</si>
  <si>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</si>
  <si>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</si>
  <si>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</si>
  <si>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</si>
  <si>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</si>
  <si>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</si>
  <si>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</si>
  <si>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</si>
  <si>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</si>
  <si>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</si>
  <si>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</si>
  <si>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</si>
  <si>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</si>
  <si>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</si>
  <si>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</si>
  <si>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</si>
  <si>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</si>
  <si>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</si>
  <si>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</si>
  <si>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</si>
  <si>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</si>
  <si>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</si>
  <si>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</si>
  <si>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</si>
  <si>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</si>
  <si>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</si>
  <si>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</si>
  <si>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</si>
  <si>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</si>
  <si>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</si>
  <si>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</si>
  <si>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</si>
  <si>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</si>
  <si>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</si>
  <si>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</si>
  <si>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</si>
  <si>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</si>
  <si>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</si>
  <si>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</si>
  <si>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</si>
  <si>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</si>
  <si>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</si>
  <si>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</si>
  <si>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</si>
  <si>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</si>
  <si>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</si>
  <si>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</si>
  <si>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</si>
  <si>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</si>
  <si>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</si>
  <si>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</si>
  <si>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</si>
  <si>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</si>
  <si>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</si>
  <si>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</si>
  <si>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</si>
  <si>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</si>
  <si>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</si>
  <si>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</si>
  <si>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</si>
  <si>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</si>
  <si>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</si>
  <si>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</si>
  <si>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</si>
  <si>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</si>
  <si>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</si>
  <si>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</si>
  <si>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</si>
  <si>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</si>
  <si>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</si>
  <si>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</si>
  <si>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</si>
  <si>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</si>
  <si>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</si>
  <si>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</si>
  <si>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</si>
  <si>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</si>
  <si>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</si>
  <si>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</si>
  <si>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</si>
  <si>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</si>
  <si>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</si>
  <si>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</si>
  <si>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</si>
  <si>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</si>
  <si>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</si>
  <si>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</si>
  <si>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</si>
  <si>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</si>
  <si>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</si>
  <si>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</si>
  <si>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</si>
  <si>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</si>
  <si>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</si>
  <si>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</si>
  <si>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</si>
  <si>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</si>
  <si>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</si>
  <si>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</si>
  <si>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</si>
  <si>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</si>
  <si>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</si>
  <si>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</si>
  <si>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</si>
  <si>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</si>
  <si>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</si>
  <si>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</si>
  <si>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</si>
  <si>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</si>
  <si>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</si>
  <si>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</si>
  <si>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</si>
  <si>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</si>
  <si>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</si>
  <si>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</si>
  <si>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</si>
  <si>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</si>
  <si>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</si>
  <si>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</si>
  <si>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</si>
  <si>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</si>
  <si>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</si>
  <si>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</si>
  <si>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</si>
  <si>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</si>
  <si>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</si>
  <si>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</si>
  <si>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</si>
  <si>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</si>
  <si>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</si>
  <si>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</si>
  <si>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</si>
  <si>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</si>
  <si>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</si>
  <si>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</si>
  <si>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</si>
  <si>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</si>
  <si>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</si>
  <si>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</si>
  <si>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</si>
  <si>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</si>
  <si>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</si>
  <si>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</si>
  <si>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</si>
  <si>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</si>
  <si>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</si>
  <si>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</si>
  <si>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</si>
  <si>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</si>
  <si>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</si>
  <si>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</si>
  <si>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</si>
  <si>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</si>
  <si>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</si>
  <si>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</si>
  <si>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</si>
  <si>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</si>
  <si>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</si>
  <si>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</si>
  <si>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</si>
  <si>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</si>
  <si>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</si>
  <si>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</si>
  <si>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</si>
  <si>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</si>
  <si>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</si>
  <si>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</si>
  <si>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</si>
  <si>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</si>
  <si>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</si>
  <si>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</si>
  <si>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</si>
  <si>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</si>
  <si>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</si>
  <si>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</si>
  <si>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</si>
  <si>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</si>
  <si>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</si>
  <si>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</si>
  <si>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</si>
  <si>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</si>
  <si>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</si>
  <si>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</si>
  <si>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</si>
  <si>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</si>
  <si>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</si>
  <si>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</si>
  <si>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</si>
  <si>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</si>
  <si>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</si>
  <si>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</si>
  <si>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</si>
  <si>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</si>
  <si>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</si>
  <si>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</si>
  <si>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</si>
  <si>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</si>
  <si>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</si>
  <si>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</si>
  <si>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</si>
  <si>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</si>
  <si>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</si>
  <si>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</si>
  <si>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</si>
  <si>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</si>
  <si>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</si>
  <si>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</si>
  <si>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</si>
  <si>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</si>
  <si>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</si>
  <si>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</si>
  <si>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</si>
  <si>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</si>
  <si>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</si>
  <si>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</si>
  <si>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</si>
  <si>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</si>
  <si>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</si>
  <si>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</si>
  <si>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</si>
  <si>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</si>
  <si>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</si>
  <si>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</si>
  <si>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</si>
  <si>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</si>
  <si>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</si>
  <si>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</si>
  <si>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</si>
  <si>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</si>
  <si>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</si>
  <si>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</si>
  <si>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</si>
  <si>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</si>
  <si>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</si>
  <si>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</si>
  <si>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</si>
  <si>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</si>
  <si>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</si>
  <si>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</si>
  <si>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</si>
  <si>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</si>
  <si>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</si>
  <si>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</si>
  <si>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</si>
  <si>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</si>
  <si>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</si>
  <si>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</si>
  <si>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</si>
  <si>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</si>
  <si>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</si>
  <si>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</si>
  <si>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</si>
  <si>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</si>
  <si>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</si>
  <si>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</si>
  <si>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</si>
  <si>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</si>
  <si>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</si>
  <si>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</si>
  <si>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</si>
  <si>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</si>
  <si>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</si>
  <si>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</si>
  <si>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</si>
  <si>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</si>
  <si>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</si>
  <si>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</si>
  <si>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</si>
  <si>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</si>
  <si>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</si>
  <si>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</si>
  <si>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</si>
  <si>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</si>
  <si>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</si>
  <si>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</si>
  <si>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</si>
  <si>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</si>
  <si>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</si>
  <si>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</si>
  <si>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</si>
  <si>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</si>
  <si>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</si>
  <si>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</si>
  <si>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</si>
  <si>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</si>
  <si>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</si>
  <si>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</si>
  <si>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</si>
  <si>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</si>
  <si>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</si>
  <si>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</si>
  <si>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</si>
  <si>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</si>
  <si>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</si>
  <si>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</si>
  <si>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</si>
  <si>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</si>
  <si>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</si>
  <si>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</si>
  <si>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</si>
  <si>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</si>
  <si>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</si>
  <si>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</si>
  <si>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</si>
  <si>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</si>
  <si>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</si>
  <si>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</si>
  <si>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</si>
  <si>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</si>
  <si>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</si>
  <si>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</si>
  <si>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</si>
  <si>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</si>
  <si>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</si>
  <si>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</si>
  <si>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</si>
  <si>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</si>
  <si>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</si>
  <si>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</si>
  <si>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</si>
  <si>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</si>
  <si>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</si>
  <si>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</si>
  <si>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</si>
  <si>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</si>
  <si>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</si>
  <si>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</si>
  <si>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</si>
  <si>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</si>
  <si>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</si>
  <si>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</si>
  <si>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</si>
  <si>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</si>
  <si>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</si>
  <si>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</si>
  <si>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</si>
  <si>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</si>
  <si>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</si>
  <si>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</si>
  <si>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</si>
  <si>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</si>
  <si>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</si>
  <si>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</si>
  <si>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</si>
  <si>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</si>
  <si>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</si>
  <si>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</si>
  <si>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</si>
  <si>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</si>
  <si>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</si>
  <si>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</si>
  <si>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</si>
  <si>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</si>
  <si>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</si>
  <si>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</si>
  <si>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</si>
  <si>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</si>
  <si>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</si>
  <si>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</si>
  <si>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</si>
  <si>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</si>
  <si>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</si>
  <si>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</si>
  <si>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</si>
  <si>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</si>
  <si>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</si>
  <si>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</si>
  <si>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</si>
  <si>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</si>
  <si>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</si>
  <si>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</si>
  <si>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</si>
  <si>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</si>
  <si>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</si>
  <si>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</si>
  <si>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</si>
  <si>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</si>
  <si>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</si>
  <si>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</si>
  <si>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</si>
  <si>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</si>
  <si>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</si>
  <si>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</si>
  <si>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</si>
  <si>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</si>
  <si>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</si>
  <si>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</si>
  <si>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</si>
  <si>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</si>
  <si>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</si>
  <si>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</si>
  <si>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</si>
  <si>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</si>
  <si>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</si>
  <si>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</si>
  <si>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</si>
  <si>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</si>
  <si>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</si>
  <si>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</si>
  <si>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</si>
  <si>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</si>
  <si>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</si>
  <si>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</si>
  <si>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</si>
  <si>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</si>
  <si>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</si>
  <si>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</si>
  <si>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</si>
  <si>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</si>
  <si>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</si>
  <si>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</si>
  <si>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</si>
  <si>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</si>
  <si>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</si>
  <si>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</si>
  <si>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</si>
  <si>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</si>
  <si>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</si>
  <si>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</si>
  <si>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</si>
  <si>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</si>
  <si>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</si>
  <si>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</si>
  <si>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</si>
  <si>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</si>
  <si>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</si>
  <si>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</si>
  <si>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</si>
  <si>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</si>
  <si>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</si>
  <si>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</si>
  <si>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</si>
  <si>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</si>
  <si>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</si>
  <si>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</si>
  <si>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</si>
  <si>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</si>
  <si>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</si>
  <si>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</si>
  <si>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</si>
  <si>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</si>
  <si>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</si>
  <si>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</si>
  <si>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</si>
  <si>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</si>
  <si>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</si>
  <si>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</si>
  <si>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</si>
  <si>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</si>
  <si>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</si>
  <si>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</si>
  <si>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</si>
  <si>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</si>
  <si>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</si>
  <si>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</si>
  <si>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</si>
  <si>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</si>
  <si>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</si>
  <si>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</si>
  <si>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</si>
  <si>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</si>
  <si>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</si>
  <si>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</si>
  <si>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</si>
  <si>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</si>
  <si>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</si>
  <si>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</si>
  <si>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</si>
  <si>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</si>
  <si>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</si>
  <si>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</si>
  <si>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</si>
  <si>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</si>
  <si>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</si>
  <si>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</si>
  <si>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</si>
  <si>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</si>
  <si>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</si>
  <si>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</si>
  <si>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</si>
  <si>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</si>
  <si>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</si>
  <si>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</si>
  <si>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</si>
  <si>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</si>
  <si>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</si>
  <si>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</si>
  <si>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</si>
  <si>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</si>
  <si>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</si>
  <si>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</si>
  <si>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</si>
  <si>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</si>
  <si>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</si>
  <si>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</si>
  <si>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</si>
  <si>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</si>
  <si>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</si>
  <si>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</si>
  <si>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</si>
  <si>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</si>
  <si>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</si>
  <si>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</si>
  <si>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</si>
  <si>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</si>
  <si>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</si>
  <si>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</si>
  <si>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</si>
  <si>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</si>
  <si>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</si>
  <si>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</si>
  <si>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</si>
  <si>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</si>
  <si>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</si>
  <si>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</si>
  <si>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</si>
  <si>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</si>
  <si>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</si>
  <si>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</si>
  <si>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</si>
  <si>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</si>
  <si>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</si>
  <si>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</si>
  <si>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</si>
  <si>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</si>
  <si>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</si>
  <si>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</si>
  <si>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</si>
  <si>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</si>
  <si>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</si>
  <si>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</si>
  <si>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</si>
  <si>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</si>
  <si>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</si>
  <si>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</si>
  <si>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</si>
  <si>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</si>
  <si>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</si>
  <si>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</si>
  <si>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</si>
  <si>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</si>
  <si>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</si>
  <si>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</si>
  <si>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</si>
  <si>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</si>
  <si>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</si>
  <si>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</si>
  <si>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</si>
  <si>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</si>
  <si>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</si>
  <si>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</si>
  <si>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</si>
  <si>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</si>
  <si>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</si>
  <si>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</si>
  <si>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</si>
  <si>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</si>
  <si>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</si>
  <si>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</si>
  <si>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</si>
  <si>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</si>
  <si>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</si>
  <si>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</si>
  <si>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</si>
  <si>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</si>
  <si>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</si>
  <si>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</si>
  <si>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</si>
  <si>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</si>
  <si>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</si>
  <si>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</si>
  <si>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</si>
  <si>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</si>
  <si>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</si>
  <si>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</si>
  <si>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</si>
  <si>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</si>
  <si>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</si>
  <si>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</si>
  <si>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</si>
  <si>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</si>
  <si>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</si>
  <si>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</si>
  <si>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</si>
  <si>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</si>
  <si>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</si>
  <si>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</si>
  <si>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</si>
  <si>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</si>
  <si>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</si>
  <si>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</si>
  <si>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</si>
  <si>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</si>
  <si>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</si>
  <si>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</si>
  <si>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</si>
  <si>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</si>
  <si>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</si>
  <si>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</si>
  <si>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</si>
  <si>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</si>
  <si>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</si>
  <si>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</si>
  <si>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</si>
  <si>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</si>
  <si>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</si>
  <si>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</si>
  <si>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</si>
  <si>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</si>
  <si>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</si>
  <si>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</si>
  <si>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</si>
  <si>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</si>
  <si>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</si>
  <si>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</si>
  <si>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</si>
  <si>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</si>
  <si>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</si>
  <si>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</si>
  <si>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</si>
  <si>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</si>
  <si>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</si>
  <si>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</si>
  <si>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</si>
  <si>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</si>
  <si>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</si>
  <si>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</si>
  <si>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</si>
  <si>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</si>
  <si>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</si>
  <si>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</si>
  <si>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</si>
  <si>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</si>
  <si>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</si>
  <si>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</si>
  <si>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</si>
  <si>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</si>
  <si>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</si>
  <si>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</si>
  <si>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</si>
  <si>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</si>
  <si>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</si>
  <si>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</si>
  <si>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</si>
  <si>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</si>
  <si>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</si>
  <si>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</si>
  <si>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</si>
  <si>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</si>
  <si>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</si>
  <si>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</si>
  <si>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</si>
  <si>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</si>
  <si>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</si>
  <si>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</si>
  <si>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</si>
  <si>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</si>
  <si>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</si>
  <si>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</si>
  <si>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</si>
  <si>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</si>
  <si>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</si>
  <si>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</si>
  <si>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</si>
  <si>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</si>
  <si>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</si>
  <si>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</si>
  <si>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</si>
  <si>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</si>
  <si>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</si>
  <si>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</si>
  <si>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</si>
  <si>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</si>
  <si>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</si>
  <si>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</si>
  <si>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</si>
  <si>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</si>
  <si>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</si>
  <si>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</si>
  <si>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</si>
  <si>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</si>
  <si>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</si>
  <si>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</si>
  <si>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</si>
  <si>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</si>
  <si>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</si>
  <si>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</si>
  <si>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</si>
  <si>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</si>
  <si>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</si>
  <si>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</si>
  <si>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</si>
  <si>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</si>
  <si>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</si>
  <si>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</si>
  <si>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</si>
  <si>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</si>
  <si>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</si>
  <si>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</si>
  <si>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</si>
  <si>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</si>
  <si>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</si>
  <si>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</si>
  <si>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</si>
  <si>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</si>
  <si>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</si>
  <si>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</si>
  <si>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</si>
  <si>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</si>
  <si>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</si>
  <si>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</si>
  <si>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</si>
  <si>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</si>
  <si>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</si>
  <si>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</si>
  <si>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</si>
  <si>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</si>
  <si>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</si>
  <si>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</si>
  <si>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</si>
  <si>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</si>
  <si>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</si>
  <si>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</si>
  <si>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</si>
  <si>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</si>
  <si>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</si>
  <si>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</si>
  <si>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</si>
  <si>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</si>
  <si>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</si>
  <si>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</si>
  <si>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</si>
  <si>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</si>
  <si>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</si>
  <si>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</si>
  <si>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</si>
  <si>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</si>
  <si>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</si>
  <si>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</si>
  <si>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</si>
  <si>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</si>
  <si>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</si>
  <si>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</si>
  <si>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</si>
  <si>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</si>
  <si>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</si>
  <si>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</si>
  <si>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</si>
  <si>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</si>
  <si>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</si>
  <si>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</si>
  <si>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</si>
  <si>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</si>
  <si>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</si>
  <si>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</si>
  <si>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</si>
  <si>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</si>
  <si>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</si>
  <si>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</si>
  <si>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</si>
  <si>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</si>
  <si>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</si>
  <si>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</si>
  <si>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</si>
  <si>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</si>
  <si>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</si>
  <si>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</si>
  <si>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</si>
  <si>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</si>
  <si>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</si>
  <si>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</si>
  <si>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</si>
  <si>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</si>
  <si>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</si>
  <si>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</si>
  <si>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</si>
  <si>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</si>
  <si>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</si>
  <si>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</si>
  <si>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</si>
  <si>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</si>
  <si>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</si>
  <si>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</si>
  <si>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</si>
  <si>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</si>
  <si>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</si>
  <si>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</si>
  <si>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</si>
  <si>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</si>
  <si>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</si>
  <si>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</si>
  <si>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</si>
  <si>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</si>
  <si>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</si>
  <si>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</si>
  <si>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</si>
  <si>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</si>
  <si>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</si>
  <si>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</si>
  <si>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</si>
  <si>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</si>
  <si>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</si>
  <si>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</si>
  <si>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</si>
  <si>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</si>
  <si>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</si>
  <si>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</si>
  <si>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</si>
  <si>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</si>
  <si>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</si>
  <si>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</si>
  <si>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</si>
  <si>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</si>
  <si>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</si>
  <si>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</si>
  <si>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</si>
  <si>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</si>
  <si>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</si>
  <si>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</si>
  <si>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</si>
  <si>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</si>
  <si>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</si>
  <si>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</si>
  <si>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</si>
  <si>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</si>
  <si>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</si>
  <si>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</si>
  <si>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</si>
  <si>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</si>
  <si>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</si>
  <si>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</si>
  <si>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</si>
  <si>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</si>
  <si>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</si>
  <si>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</si>
  <si>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</si>
  <si>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</si>
  <si>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</si>
  <si>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</si>
  <si>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</si>
  <si>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</si>
  <si>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</si>
  <si>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</si>
  <si>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</si>
  <si>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</si>
  <si>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</si>
  <si>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</si>
  <si>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</si>
  <si>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</si>
  <si>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</si>
  <si>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</si>
  <si>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</si>
  <si>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</si>
  <si>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</si>
  <si>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</si>
  <si>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</si>
  <si>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</si>
  <si>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</si>
  <si>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</si>
  <si>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</si>
  <si>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</si>
  <si>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</si>
  <si>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</si>
  <si>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</si>
  <si>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</si>
  <si>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</si>
  <si>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</si>
  <si>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</si>
  <si>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</si>
  <si>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</si>
  <si>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</si>
  <si>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</si>
  <si>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</si>
  <si>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</si>
  <si>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</si>
  <si>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</si>
  <si>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</si>
  <si>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</si>
  <si>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</si>
  <si>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</si>
  <si>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</si>
  <si>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</si>
  <si>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</si>
  <si>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</si>
  <si>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</si>
  <si>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</si>
  <si>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</si>
  <si>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</si>
  <si>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</si>
  <si>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</si>
  <si>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</si>
  <si>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</si>
  <si>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</si>
  <si>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</si>
  <si>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</si>
  <si>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</si>
  <si>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</si>
  <si>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</si>
  <si>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</si>
  <si>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</si>
  <si>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</si>
  <si>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</si>
  <si>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</si>
  <si>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</si>
  <si>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</si>
  <si>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</si>
  <si>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</si>
  <si>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</si>
  <si>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</si>
  <si>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</si>
  <si>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</si>
  <si>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</si>
  <si>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</si>
  <si>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</si>
  <si>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</si>
  <si>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</si>
  <si>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</si>
  <si>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</si>
  <si>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</si>
  <si>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</si>
  <si>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</si>
  <si>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</si>
  <si>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</si>
  <si>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</si>
  <si>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</si>
  <si>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</si>
  <si>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</si>
  <si>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</si>
  <si>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</si>
  <si>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</si>
  <si>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</si>
  <si>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</si>
  <si>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</si>
  <si>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</si>
  <si>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</si>
  <si>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</si>
  <si>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</si>
  <si>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</si>
  <si>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</si>
  <si>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</si>
  <si>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</si>
  <si>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</si>
  <si>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</si>
  <si>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</si>
  <si>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</si>
  <si>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</si>
  <si>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</si>
  <si>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</si>
  <si>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</si>
  <si>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</si>
  <si>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</si>
  <si>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</si>
  <si>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</si>
  <si>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</si>
  <si>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</si>
  <si>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</si>
  <si>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</si>
  <si>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</si>
  <si>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</si>
  <si>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</si>
  <si>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</si>
  <si>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</si>
  <si>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</si>
  <si>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</si>
  <si>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</si>
  <si>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</si>
  <si>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</si>
  <si>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</si>
  <si>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</si>
  <si>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</si>
  <si>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</si>
  <si>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</si>
  <si>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</si>
  <si>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</si>
  <si>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</si>
  <si>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</si>
  <si>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</si>
  <si>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</si>
  <si>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</si>
  <si>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</si>
  <si>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</si>
  <si>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</si>
  <si>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</si>
  <si>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</si>
  <si>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</si>
  <si>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</si>
  <si>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</si>
  <si>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</si>
  <si>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</si>
  <si>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</si>
  <si>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</si>
  <si>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</si>
  <si>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</si>
  <si>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</si>
  <si>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</si>
  <si>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</si>
  <si>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</si>
  <si>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</si>
  <si>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</si>
  <si>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</si>
  <si>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</si>
  <si>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</si>
  <si>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</si>
  <si>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</si>
  <si>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</si>
  <si>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</si>
  <si>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</si>
  <si>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</si>
  <si>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</si>
  <si>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</si>
  <si>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</si>
  <si>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</si>
  <si>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</si>
  <si>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</si>
  <si>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</si>
  <si>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</si>
  <si>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</si>
  <si>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</si>
  <si>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</si>
  <si>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</si>
  <si>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</si>
  <si>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</si>
  <si>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</si>
  <si>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</si>
  <si>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</si>
  <si>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</si>
  <si>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</si>
  <si>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</si>
  <si>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</si>
  <si>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</si>
  <si>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</si>
  <si>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</si>
  <si>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</si>
  <si>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</si>
  <si>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</si>
  <si>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</si>
  <si>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</si>
  <si>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</si>
  <si>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</si>
  <si>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</si>
  <si>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</si>
  <si>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</si>
  <si>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</si>
  <si>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</si>
  <si>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</si>
  <si>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</si>
  <si>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</si>
  <si>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</si>
  <si>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</si>
  <si>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</si>
  <si>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</si>
  <si>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</si>
  <si>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</si>
  <si>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</si>
  <si>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</si>
  <si>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</si>
  <si>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</si>
  <si>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</si>
  <si>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</si>
  <si>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</si>
  <si>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</si>
  <si>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</si>
  <si>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</si>
  <si>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</si>
  <si>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</si>
  <si>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</si>
  <si>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</si>
  <si>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</si>
  <si>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</si>
  <si>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</si>
  <si>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</si>
  <si>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</si>
  <si>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</si>
  <si>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</si>
  <si>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</si>
  <si>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</si>
  <si>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</si>
  <si>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</si>
  <si>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</si>
  <si>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</si>
  <si>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</si>
  <si>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</si>
  <si>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</si>
  <si>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</si>
  <si>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</si>
  <si>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</si>
  <si>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</si>
  <si>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</si>
  <si>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</si>
  <si>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</si>
  <si>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</si>
  <si>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</si>
  <si>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</si>
  <si>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</si>
  <si>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</si>
  <si>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</si>
  <si>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</si>
  <si>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</si>
  <si>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</si>
  <si>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</si>
  <si>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</si>
  <si>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</si>
  <si>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</si>
  <si>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</si>
  <si>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</si>
  <si>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</si>
  <si>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</si>
  <si>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</si>
  <si>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</si>
  <si>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</si>
  <si>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</si>
  <si>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</si>
  <si>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</si>
  <si>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</si>
  <si>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</si>
  <si>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</si>
  <si>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</si>
  <si>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</si>
  <si>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</si>
  <si>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</si>
  <si>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</si>
  <si>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</si>
  <si>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</si>
  <si>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</si>
  <si>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</si>
  <si>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</si>
  <si>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</si>
  <si>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</si>
  <si>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</si>
  <si>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</si>
  <si>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</si>
  <si>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</si>
  <si>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</si>
  <si>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</si>
  <si>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</si>
  <si>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</si>
  <si>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</si>
  <si>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</si>
  <si>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</si>
  <si>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</si>
  <si>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</si>
  <si>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</si>
  <si>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</si>
  <si>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</si>
  <si>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</si>
  <si>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</si>
  <si>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</si>
  <si>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</si>
  <si>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</si>
  <si>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</si>
  <si>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</si>
  <si>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</si>
  <si>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</si>
  <si>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</si>
  <si>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</si>
  <si>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</si>
  <si>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</si>
  <si>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</si>
  <si>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</si>
  <si>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</si>
  <si>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</si>
  <si>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</si>
  <si>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</si>
  <si>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</si>
  <si>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</si>
  <si>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</si>
  <si>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</si>
  <si>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</si>
  <si>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</si>
  <si>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</si>
  <si>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</si>
  <si>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</si>
  <si>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</si>
  <si>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</si>
  <si>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</si>
  <si>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</si>
  <si>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</si>
  <si>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</si>
  <si>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</si>
  <si>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</si>
  <si>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</si>
  <si>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</si>
  <si>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</si>
  <si>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</si>
  <si>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</si>
  <si>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</si>
  <si>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</si>
  <si>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</si>
  <si>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</si>
  <si>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</si>
  <si>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</si>
  <si>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</si>
  <si>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</si>
  <si>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</si>
  <si>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</si>
  <si>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</si>
  <si>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</si>
  <si>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</si>
  <si>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</si>
  <si>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</si>
  <si>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</si>
  <si>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</si>
  <si>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</si>
  <si>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</si>
  <si>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</si>
  <si>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</si>
  <si>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</si>
  <si>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</si>
  <si>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</si>
  <si>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</si>
  <si>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</si>
  <si>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</si>
  <si>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</si>
  <si>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</si>
  <si>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</si>
  <si>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</si>
  <si>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</si>
  <si>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</si>
  <si>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</si>
  <si>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</si>
  <si>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</si>
  <si>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</si>
  <si>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</si>
  <si>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</si>
  <si>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</si>
  <si>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</si>
  <si>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</si>
  <si>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</si>
  <si>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</si>
  <si>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</si>
  <si>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</si>
  <si>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</si>
  <si>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</si>
  <si>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</si>
  <si>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</si>
  <si>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</si>
  <si>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</si>
  <si>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</si>
  <si>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</si>
  <si>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</si>
  <si>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</si>
  <si>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</si>
  <si>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</si>
  <si>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</si>
  <si>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</si>
  <si>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</si>
  <si>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</si>
  <si>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</si>
  <si>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</si>
  <si>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</si>
  <si>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</si>
  <si>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</si>
  <si>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</si>
  <si>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</si>
  <si>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</si>
  <si>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</si>
  <si>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</si>
  <si>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</si>
  <si>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</si>
  <si>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</si>
  <si>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</si>
  <si>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</si>
  <si>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</si>
  <si>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</si>
  <si>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</si>
  <si>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</si>
  <si>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</si>
  <si>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</si>
  <si>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</si>
  <si>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</si>
  <si>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</si>
  <si>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</si>
  <si>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</si>
  <si>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</si>
  <si>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</si>
  <si>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</si>
  <si>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</si>
  <si>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</si>
  <si>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</si>
  <si>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</si>
  <si>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</si>
  <si>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</si>
  <si>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</si>
  <si>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</si>
  <si>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</si>
  <si>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</si>
  <si>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</si>
  <si>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</si>
  <si>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</si>
  <si>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</si>
  <si>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</si>
  <si>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</si>
  <si>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</si>
  <si>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</si>
  <si>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</si>
  <si>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</si>
  <si>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</si>
  <si>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</si>
  <si>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</si>
  <si>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</si>
  <si>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</si>
  <si>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</si>
  <si>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</si>
  <si>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</si>
  <si>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</si>
  <si>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</si>
  <si>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</si>
  <si>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</si>
  <si>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</si>
  <si>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</si>
  <si>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</si>
  <si>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</si>
  <si>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</si>
  <si>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</si>
  <si>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</si>
  <si>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</si>
  <si>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</si>
  <si>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</si>
  <si>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</si>
  <si>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</si>
  <si>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</si>
  <si>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</si>
  <si>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</si>
  <si>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</si>
  <si>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</si>
  <si>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</si>
  <si>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</si>
  <si>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</si>
  <si>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</si>
  <si>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</si>
  <si>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</si>
  <si>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</si>
  <si>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</si>
  <si>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</si>
  <si>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</si>
  <si>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</si>
  <si>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</si>
  <si>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</si>
  <si>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</si>
  <si>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</si>
  <si>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</si>
  <si>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</si>
  <si>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</si>
  <si>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</si>
  <si>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</si>
  <si>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</si>
  <si>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</si>
  <si>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</si>
  <si>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</si>
  <si>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</si>
  <si>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</si>
  <si>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</si>
  <si>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</si>
  <si>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</si>
  <si>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</si>
  <si>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</si>
  <si>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</si>
  <si>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</si>
  <si>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</si>
  <si>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</si>
  <si>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</si>
  <si>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</si>
  <si>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</si>
  <si>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</si>
  <si>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</si>
  <si>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</si>
  <si>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</si>
  <si>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</si>
  <si>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</si>
  <si>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</si>
  <si>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</si>
  <si>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</si>
  <si>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</si>
  <si>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</si>
  <si>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</si>
  <si>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</si>
  <si>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</si>
  <si>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</si>
  <si>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</si>
  <si>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</si>
  <si>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</si>
  <si>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</si>
  <si>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</si>
  <si>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</si>
  <si>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</si>
  <si>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</si>
  <si>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</si>
  <si>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</si>
  <si>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</si>
  <si>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</si>
  <si>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</si>
  <si>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</si>
  <si>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</si>
  <si>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</si>
  <si>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</si>
  <si>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</si>
  <si>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</si>
  <si>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</si>
  <si>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</si>
  <si>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</si>
  <si>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</si>
  <si>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</si>
  <si>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</si>
  <si>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</si>
  <si>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</si>
  <si>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</si>
  <si>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</si>
  <si>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</si>
  <si>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</si>
  <si>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</si>
  <si>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</si>
  <si>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</si>
  <si>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</si>
  <si>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</si>
  <si>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</si>
  <si>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</si>
  <si>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</si>
  <si>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</si>
  <si>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</si>
  <si>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</si>
  <si>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</si>
  <si>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</si>
  <si>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</si>
  <si>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</si>
  <si>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</si>
  <si>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</si>
  <si>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</si>
  <si>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</si>
  <si>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</si>
  <si>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</si>
  <si>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</si>
  <si>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</si>
  <si>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</si>
  <si>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</si>
  <si>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</si>
  <si>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</si>
  <si>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</si>
  <si>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</si>
  <si>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</si>
  <si>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</si>
  <si>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</si>
  <si>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</si>
  <si>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</si>
  <si>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</si>
  <si>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</si>
  <si>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</si>
  <si>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</si>
  <si>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</si>
  <si>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</si>
  <si>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</si>
  <si>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</si>
  <si>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</si>
  <si>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</si>
  <si>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</si>
  <si>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</si>
  <si>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</si>
  <si>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</si>
  <si>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</si>
  <si>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</si>
  <si>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</si>
  <si>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</si>
  <si>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</si>
  <si>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</si>
  <si>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</si>
  <si>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</si>
  <si>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</si>
  <si>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</si>
  <si>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</si>
  <si>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</si>
  <si>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</si>
  <si>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</si>
  <si>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</si>
  <si>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</si>
  <si>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</si>
  <si>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</si>
  <si>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</si>
  <si>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</si>
  <si>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</si>
  <si>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</si>
  <si>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</si>
  <si>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</si>
  <si>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</si>
  <si>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</si>
  <si>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</si>
  <si>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</si>
  <si>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</si>
  <si>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</si>
  <si>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</si>
  <si>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</si>
  <si>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</si>
  <si>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</si>
  <si>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</si>
  <si>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</si>
  <si>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</si>
  <si>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</si>
  <si>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</si>
  <si>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</si>
  <si>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</si>
  <si>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</si>
  <si>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</si>
  <si>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</si>
  <si>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</si>
  <si>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</si>
  <si>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</si>
  <si>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</si>
  <si>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</si>
  <si>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</si>
  <si>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</si>
  <si>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</si>
  <si>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</si>
  <si>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</si>
  <si>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</si>
  <si>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</si>
  <si>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</si>
  <si>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</si>
  <si>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</si>
  <si>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</si>
  <si>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</si>
  <si>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</si>
  <si>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</si>
  <si>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</si>
  <si>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</si>
  <si>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</si>
  <si>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</si>
  <si>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</si>
  <si>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</si>
  <si>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</si>
  <si>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</si>
  <si>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</si>
  <si>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</si>
  <si>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</si>
  <si>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</si>
  <si>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</si>
  <si>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</si>
  <si>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</si>
  <si>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</si>
  <si>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</si>
  <si>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</si>
  <si>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</si>
  <si>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</si>
  <si>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</si>
  <si>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</si>
  <si>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</si>
  <si>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</si>
  <si>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</si>
  <si>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</si>
  <si>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</si>
  <si>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</si>
  <si>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</si>
  <si>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</si>
  <si>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</si>
  <si>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</si>
  <si>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</si>
  <si>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</si>
  <si>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</si>
  <si>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</si>
  <si>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</si>
  <si>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</si>
  <si>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</si>
  <si>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</si>
  <si>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</si>
  <si>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</si>
  <si>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</si>
  <si>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</si>
  <si>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</si>
  <si>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</si>
  <si>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</si>
  <si>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</si>
  <si>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</si>
  <si>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</si>
  <si>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</si>
  <si>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</si>
  <si>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</si>
  <si>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</si>
  <si>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</si>
  <si>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</si>
  <si>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</si>
  <si>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</si>
  <si>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</si>
  <si>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</si>
  <si>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</si>
  <si>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</si>
  <si>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</si>
  <si>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</si>
  <si>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</si>
  <si>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</si>
  <si>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</si>
  <si>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</si>
  <si>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</si>
  <si>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</si>
  <si>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</si>
  <si>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</si>
  <si>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</si>
  <si>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</si>
  <si>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</si>
  <si>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</si>
  <si>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</si>
  <si>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</si>
  <si>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</si>
  <si>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</si>
  <si>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</si>
  <si>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</si>
  <si>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</si>
  <si>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</si>
  <si>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</si>
  <si>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</si>
  <si>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</si>
  <si>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</si>
  <si>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</si>
  <si>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</si>
  <si>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</si>
  <si>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</si>
  <si>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</si>
  <si>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</si>
  <si>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</si>
  <si>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</si>
  <si>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</si>
  <si>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</si>
  <si>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</si>
  <si>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</si>
  <si>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</si>
  <si>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</si>
  <si>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</si>
  <si>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</si>
  <si>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</si>
  <si>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</si>
  <si>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</si>
  <si>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</si>
  <si>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</si>
  <si>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</si>
  <si>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</si>
  <si>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</si>
  <si>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</si>
  <si>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</si>
  <si>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</si>
  <si>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</si>
  <si>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</si>
  <si>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</si>
  <si>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</si>
  <si>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</si>
  <si>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</si>
  <si>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</si>
  <si>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</si>
  <si>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</si>
  <si>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</si>
  <si>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</si>
  <si>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</si>
  <si>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</si>
  <si>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</si>
  <si>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</si>
  <si>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</si>
  <si>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</si>
  <si>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</si>
  <si>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</si>
  <si>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</si>
  <si>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</si>
  <si>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</si>
  <si>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</si>
  <si>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</si>
  <si>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</si>
  <si>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</si>
  <si>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</si>
  <si>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</si>
  <si>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</si>
  <si>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</si>
  <si>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</si>
  <si>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</si>
  <si>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</si>
  <si>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</si>
  <si>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</si>
  <si>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</si>
  <si>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</si>
  <si>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</si>
  <si>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</si>
  <si>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</si>
  <si>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</si>
  <si>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</si>
  <si>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</si>
  <si>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</si>
  <si>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</si>
  <si>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</si>
  <si>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</si>
  <si>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</si>
  <si>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</si>
  <si>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</si>
  <si>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</si>
  <si>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</si>
  <si>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</si>
  <si>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</si>
  <si>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</si>
  <si>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</si>
  <si>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</si>
  <si>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</si>
  <si>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</si>
  <si>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</si>
  <si>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</si>
  <si>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</si>
  <si>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</si>
  <si>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</si>
  <si>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</si>
  <si>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</si>
  <si>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</si>
  <si>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</si>
  <si>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</si>
  <si>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</si>
  <si>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</si>
  <si>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</si>
  <si>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</si>
  <si>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</si>
  <si>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</si>
  <si>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</si>
  <si>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</si>
  <si>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</si>
  <si>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</si>
  <si>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</si>
  <si>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</si>
  <si>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</si>
  <si>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</si>
  <si>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</si>
  <si>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</si>
  <si>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</si>
  <si>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</si>
  <si>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</si>
  <si>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</si>
  <si>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</si>
  <si>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</si>
  <si>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</si>
  <si>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</si>
  <si>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</si>
  <si>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</si>
  <si>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</si>
  <si>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</si>
  <si>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</si>
  <si>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</si>
  <si>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</si>
  <si>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</si>
  <si>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</si>
  <si>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</si>
  <si>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</si>
  <si>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</si>
  <si>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</si>
  <si>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</si>
  <si>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</si>
  <si>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</si>
  <si>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</si>
  <si>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</si>
  <si>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</si>
  <si>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</si>
  <si>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</si>
  <si>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</si>
  <si>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</si>
  <si>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</si>
  <si>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</si>
  <si>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</si>
  <si>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</si>
  <si>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</si>
  <si>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</si>
  <si>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</si>
  <si>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</si>
  <si>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</si>
  <si>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</si>
  <si>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</si>
  <si>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</si>
  <si>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</si>
  <si>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</si>
  <si>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</si>
  <si>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</si>
  <si>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</si>
  <si>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</si>
  <si>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</si>
  <si>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</si>
  <si>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</si>
  <si>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</si>
  <si>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</si>
  <si>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</si>
  <si>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</si>
  <si>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</si>
  <si>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</si>
  <si>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</si>
  <si>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</si>
  <si>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</si>
  <si>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</si>
  <si>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</si>
  <si>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</si>
  <si>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</si>
  <si>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</si>
  <si>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</si>
  <si>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</si>
  <si>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</si>
  <si>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</si>
  <si>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</si>
  <si>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</si>
  <si>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</si>
  <si>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</si>
  <si>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</si>
  <si>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</si>
  <si>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</si>
  <si>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</si>
  <si>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</si>
  <si>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</si>
  <si>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</si>
  <si>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</si>
  <si>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</si>
  <si>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</si>
  <si>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</si>
  <si>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</si>
  <si>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</si>
  <si>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</si>
  <si>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</si>
  <si>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</si>
  <si>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</si>
  <si>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</si>
  <si>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</si>
  <si>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</si>
  <si>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</si>
  <si>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</si>
  <si>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</si>
  <si>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</si>
  <si>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</si>
  <si>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</si>
  <si>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</si>
  <si>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</si>
  <si>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</si>
  <si>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</si>
  <si>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</si>
  <si>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</si>
  <si>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</si>
  <si>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</si>
  <si>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</si>
  <si>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</si>
  <si>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</si>
  <si>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</si>
  <si>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</si>
  <si>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</si>
  <si>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</si>
  <si>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</si>
  <si>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</si>
  <si>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</si>
  <si>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</si>
  <si>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</si>
  <si>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</si>
  <si>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</si>
  <si>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</si>
  <si>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</si>
  <si>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</si>
  <si>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</si>
  <si>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</si>
  <si>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</si>
  <si>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</si>
  <si>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</si>
  <si>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</si>
  <si>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</si>
  <si>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</si>
  <si>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</si>
  <si>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</si>
  <si>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</si>
  <si>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</si>
  <si>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</si>
  <si>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</si>
  <si>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</si>
  <si>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</si>
  <si>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</si>
  <si>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</si>
  <si>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</si>
  <si>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</si>
  <si>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</si>
  <si>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</si>
  <si>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</si>
  <si>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</si>
  <si>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</si>
  <si>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</si>
  <si>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</si>
  <si>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</si>
  <si>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</si>
  <si>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</si>
  <si>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</si>
  <si>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</si>
  <si>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</si>
  <si>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</si>
  <si>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</si>
  <si>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</si>
  <si>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</si>
  <si>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</si>
  <si>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</si>
  <si>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</si>
  <si>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</si>
  <si>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</si>
  <si>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</si>
  <si>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</si>
  <si>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</si>
  <si>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</si>
  <si>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</si>
  <si>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</si>
  <si>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</si>
  <si>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</si>
  <si>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</si>
  <si>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</si>
  <si>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</si>
  <si>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</si>
  <si>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</si>
  <si>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</si>
  <si>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</si>
  <si>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</si>
  <si>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</si>
  <si>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</si>
  <si>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</si>
  <si>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</si>
  <si>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</si>
  <si>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</si>
  <si>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</si>
  <si>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</si>
  <si>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</si>
  <si>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</si>
  <si>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</si>
  <si>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</si>
  <si>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</si>
  <si>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</si>
  <si>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</si>
  <si>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</si>
  <si>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</si>
  <si>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</si>
  <si>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</si>
  <si>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</si>
  <si>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</si>
  <si>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</si>
  <si>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</si>
  <si>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</si>
  <si>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</si>
  <si>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</si>
  <si>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</si>
  <si>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</si>
  <si>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</si>
  <si>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</si>
  <si>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</si>
  <si>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</si>
  <si>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</si>
  <si>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</si>
  <si>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</si>
  <si>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</si>
  <si>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</si>
  <si>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</si>
  <si>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</si>
  <si>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</si>
  <si>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</si>
  <si>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</si>
  <si>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</si>
  <si>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</si>
  <si>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</si>
  <si>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</si>
  <si>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</si>
  <si>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</si>
  <si>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</si>
  <si>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</si>
  <si>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</si>
  <si>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</si>
  <si>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</si>
  <si>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</si>
  <si>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</si>
  <si>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</si>
  <si>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</si>
  <si>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</si>
  <si>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</si>
  <si>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</si>
  <si>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</si>
  <si>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</si>
  <si>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</si>
  <si>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</si>
  <si>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</si>
  <si>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</si>
  <si>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</si>
  <si>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</si>
  <si>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</si>
  <si>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</si>
  <si>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</si>
  <si>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</si>
  <si>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</si>
  <si>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</si>
  <si>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</si>
  <si>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</si>
  <si>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</si>
  <si>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</si>
  <si>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</si>
  <si>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</si>
  <si>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</si>
  <si>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</si>
  <si>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</si>
  <si>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</si>
  <si>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</si>
  <si>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</si>
  <si>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</si>
  <si>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</si>
  <si>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</si>
  <si>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</si>
  <si>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</si>
  <si>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</si>
  <si>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</si>
  <si>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</si>
  <si>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</si>
  <si>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</si>
  <si>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</si>
  <si>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</si>
  <si>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</si>
  <si>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</si>
  <si>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</si>
  <si>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</si>
  <si>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</si>
  <si>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</si>
  <si>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</si>
  <si>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</si>
  <si>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</si>
  <si>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</si>
  <si>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</si>
  <si>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</si>
  <si>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</si>
  <si>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</si>
  <si>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</si>
  <si>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</si>
  <si>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</si>
  <si>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</si>
  <si>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</si>
  <si>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</si>
  <si>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</si>
  <si>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</si>
  <si>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</si>
  <si>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</si>
  <si>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</si>
  <si>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</si>
  <si>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</si>
  <si>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</si>
  <si>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</si>
  <si>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</si>
  <si>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</si>
  <si>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</si>
  <si>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</si>
  <si>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</si>
  <si>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</si>
  <si>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</si>
  <si>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</si>
  <si>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</si>
  <si>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</si>
  <si>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</si>
  <si>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</si>
  <si>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</si>
  <si>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</si>
  <si>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</si>
  <si>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</si>
  <si>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</si>
  <si>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</si>
  <si>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</si>
  <si>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</si>
  <si>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</si>
  <si>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</si>
  <si>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</si>
  <si>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</si>
  <si>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</si>
  <si>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</si>
  <si>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</si>
  <si>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</si>
  <si>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</si>
  <si>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</si>
  <si>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</si>
  <si>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</si>
  <si>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</si>
  <si>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</si>
  <si>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</si>
  <si>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</si>
  <si>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</si>
  <si>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</si>
  <si>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</si>
  <si>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</si>
  <si>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</si>
  <si>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</si>
  <si>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</si>
  <si>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</si>
  <si>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</si>
  <si>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</si>
  <si>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</si>
  <si>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</si>
  <si>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</si>
  <si>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</si>
  <si>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</si>
  <si>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</si>
  <si>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</si>
  <si>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</si>
  <si>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</si>
  <si>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</si>
  <si>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</si>
  <si>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</si>
  <si>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</si>
  <si>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</si>
  <si>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</si>
  <si>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</si>
  <si>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</si>
  <si>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</si>
  <si>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</si>
  <si>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</si>
  <si>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</si>
  <si>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</si>
  <si>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</si>
  <si>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</si>
  <si>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</si>
  <si>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</si>
  <si>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</si>
  <si>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</si>
  <si>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</si>
  <si>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</si>
  <si>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</si>
  <si>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</si>
  <si>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</si>
  <si>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</si>
  <si>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</si>
  <si>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</si>
  <si>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</si>
  <si>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</si>
  <si>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</si>
  <si>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</si>
  <si>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</si>
  <si>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</si>
  <si>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</si>
  <si>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</si>
  <si>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</si>
  <si>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</si>
  <si>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</si>
  <si>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</si>
  <si>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</si>
  <si>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</si>
  <si>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</si>
  <si>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</si>
  <si>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</si>
  <si>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</si>
  <si>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</si>
  <si>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</si>
  <si>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</si>
  <si>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</si>
  <si>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</si>
  <si>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</si>
  <si>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</si>
  <si>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</si>
  <si>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</si>
  <si>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</si>
  <si>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</si>
  <si>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</si>
  <si>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</si>
  <si>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</si>
  <si>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</si>
  <si>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</si>
  <si>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</si>
  <si>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</si>
  <si>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</si>
  <si>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</si>
  <si>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</si>
  <si>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</si>
  <si>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</si>
  <si>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</si>
  <si>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</si>
  <si>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</si>
  <si>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</si>
  <si>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</si>
  <si>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</si>
  <si>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</si>
  <si>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</si>
  <si>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</si>
  <si>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</si>
  <si>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</si>
  <si>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</si>
  <si>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</si>
  <si>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</si>
  <si>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</si>
  <si>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</si>
  <si>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</si>
  <si>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</si>
  <si>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</si>
  <si>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</si>
  <si>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</si>
  <si>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</si>
  <si>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</si>
  <si>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</si>
  <si>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</si>
  <si>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</si>
  <si>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</si>
  <si>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</si>
  <si>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</si>
  <si>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</si>
  <si>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</si>
  <si>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</si>
  <si>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</si>
  <si>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</si>
  <si>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</si>
  <si>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</si>
  <si>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</si>
  <si>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</si>
  <si>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</si>
  <si>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</si>
  <si>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</si>
  <si>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</si>
  <si>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</si>
  <si>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</si>
  <si>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</si>
  <si>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</si>
  <si>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</si>
  <si>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</si>
  <si>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</si>
  <si>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</si>
  <si>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</si>
  <si>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</si>
  <si>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</si>
  <si>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</si>
  <si>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</si>
  <si>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</si>
  <si>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</si>
  <si>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</si>
  <si>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</si>
  <si>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</si>
  <si>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</si>
  <si>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</si>
  <si>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</si>
  <si>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</si>
  <si>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</si>
  <si>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</si>
  <si>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</si>
  <si>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</si>
  <si>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</si>
  <si>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</si>
  <si>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</si>
  <si>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</si>
  <si>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</si>
  <si>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</si>
  <si>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</si>
  <si>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</si>
  <si>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</si>
  <si>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</si>
  <si>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</si>
  <si>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</si>
  <si>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</si>
  <si>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</si>
  <si>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</si>
  <si>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</si>
  <si>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</si>
  <si>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</si>
  <si>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</si>
  <si>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</si>
  <si>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</si>
  <si>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</si>
  <si>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</si>
  <si>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</si>
  <si>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</si>
  <si>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</si>
  <si>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</si>
  <si>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</si>
  <si>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</si>
  <si>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</si>
  <si>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</si>
  <si>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</si>
  <si>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</si>
  <si>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</si>
  <si>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</si>
  <si>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</si>
  <si>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</si>
  <si>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</si>
  <si>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</si>
  <si>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</si>
  <si>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</si>
  <si>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</si>
  <si>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</si>
  <si>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</si>
  <si>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</si>
  <si>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</si>
  <si>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</si>
  <si>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</si>
  <si>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</si>
  <si>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</si>
  <si>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</si>
  <si>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</si>
  <si>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</si>
  <si>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</si>
  <si>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</si>
  <si>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</si>
  <si>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</si>
  <si>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</si>
  <si>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</si>
  <si>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</si>
  <si>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</si>
  <si>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</si>
  <si>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</si>
  <si>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</si>
  <si>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</si>
  <si>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</si>
  <si>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</si>
  <si>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</si>
  <si>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</si>
  <si>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</si>
  <si>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</si>
  <si>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</si>
  <si>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</si>
  <si>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</si>
  <si>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</si>
  <si>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</si>
  <si>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</si>
  <si>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</si>
  <si>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</si>
  <si>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</si>
  <si>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</si>
  <si>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</si>
  <si>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</si>
  <si>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</si>
  <si>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</si>
  <si>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</si>
  <si>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</si>
  <si>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</si>
  <si>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</si>
  <si>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</si>
  <si>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</si>
  <si>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</si>
  <si>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</si>
  <si>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</si>
  <si>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</si>
  <si>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</si>
  <si>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</si>
  <si>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</si>
  <si>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</si>
  <si>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</si>
  <si>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</si>
  <si>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</si>
  <si>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</si>
  <si>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</si>
  <si>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</si>
  <si>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</si>
  <si>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</si>
  <si>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</si>
  <si>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</si>
  <si>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</si>
  <si>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</si>
  <si>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</si>
  <si>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</si>
  <si>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</si>
  <si>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</si>
  <si>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</si>
  <si>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</si>
  <si>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</si>
  <si>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</si>
  <si>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</si>
  <si>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</si>
  <si>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</si>
  <si>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</si>
  <si>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</si>
  <si>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</si>
  <si>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</si>
  <si>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</si>
  <si>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</si>
  <si>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</si>
  <si>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</si>
  <si>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</si>
  <si>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</si>
  <si>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</si>
  <si>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</si>
  <si>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</si>
  <si>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</si>
  <si>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</si>
  <si>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</si>
  <si>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</si>
  <si>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</si>
  <si>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</si>
  <si>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</si>
  <si>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</si>
  <si>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</si>
  <si>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</si>
  <si>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</si>
  <si>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</si>
  <si>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</si>
  <si>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</si>
  <si>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</si>
  <si>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</si>
  <si>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</si>
  <si>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</si>
  <si>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</si>
  <si>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</si>
  <si>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</si>
  <si>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</si>
  <si>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</si>
  <si>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</si>
  <si>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</si>
  <si>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</si>
  <si>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</si>
  <si>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</si>
  <si>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</si>
  <si>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</si>
  <si>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</si>
  <si>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</si>
  <si>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</si>
  <si>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</si>
  <si>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</si>
  <si>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</si>
  <si>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</si>
  <si>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</si>
  <si>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</si>
  <si>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</si>
  <si>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</si>
  <si>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</si>
  <si>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</si>
  <si>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</si>
  <si>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</si>
  <si>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</si>
  <si>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</si>
  <si>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</si>
  <si>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</si>
  <si>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</si>
  <si>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</si>
  <si>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</si>
  <si>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</si>
  <si>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</si>
  <si>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</si>
  <si>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</si>
  <si>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</si>
  <si>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</si>
  <si>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</si>
  <si>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</si>
  <si>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</si>
  <si>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</si>
  <si>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</si>
  <si>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</si>
  <si>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</si>
  <si>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</si>
  <si>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</si>
  <si>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</si>
  <si>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</si>
  <si>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</si>
  <si>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</si>
  <si>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</si>
  <si>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</si>
  <si>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</si>
  <si>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</si>
  <si>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</si>
  <si>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</si>
  <si>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</si>
  <si>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</si>
  <si>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</si>
  <si>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</si>
  <si>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</si>
  <si>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</si>
  <si>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</si>
  <si>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</si>
  <si>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</si>
  <si>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</si>
  <si>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</si>
  <si>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</si>
  <si>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</si>
  <si>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</si>
  <si>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</si>
  <si>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</si>
  <si>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</si>
  <si>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</si>
  <si>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</si>
  <si>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</si>
  <si>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</si>
  <si>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</si>
  <si>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</si>
  <si>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</si>
  <si>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</si>
  <si>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</si>
  <si>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</si>
  <si>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</si>
  <si>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</si>
  <si>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</si>
  <si>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</si>
  <si>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</si>
  <si>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</si>
  <si>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</si>
  <si>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</si>
  <si>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</si>
  <si>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</si>
  <si>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</si>
  <si>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</si>
  <si>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</si>
  <si>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</si>
  <si>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</si>
  <si>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</si>
  <si>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</si>
  <si>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</si>
  <si>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</si>
  <si>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</si>
  <si>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</si>
  <si>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</si>
  <si>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</si>
  <si>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</si>
  <si>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</si>
  <si>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</si>
  <si>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</si>
  <si>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</si>
  <si>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</si>
  <si>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</si>
  <si>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</si>
  <si>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</si>
  <si>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</si>
  <si>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</si>
  <si>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</si>
  <si>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</si>
  <si>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</si>
  <si>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</si>
  <si>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</si>
  <si>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</si>
  <si>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</si>
  <si>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</si>
  <si>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</si>
  <si>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</si>
  <si>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</si>
  <si>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</si>
  <si>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</si>
  <si>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</si>
  <si>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</si>
  <si>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</si>
  <si>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</si>
  <si>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</si>
  <si>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</si>
  <si>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</si>
  <si>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</si>
  <si>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</si>
  <si>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</si>
  <si>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</si>
  <si>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</si>
  <si>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</si>
  <si>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</si>
  <si>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</si>
  <si>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</si>
  <si>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</si>
  <si>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</si>
  <si>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</si>
  <si>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</si>
  <si>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</si>
  <si>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</si>
  <si>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</si>
  <si>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</si>
  <si>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</si>
  <si>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</si>
  <si>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</si>
  <si>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</si>
  <si>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</si>
  <si>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</si>
  <si>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</si>
  <si>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</si>
  <si>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</si>
  <si>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</si>
  <si>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</si>
  <si>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</si>
  <si>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</si>
  <si>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</si>
  <si>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</si>
  <si>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</si>
  <si>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</si>
  <si>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</si>
  <si>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</si>
  <si>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</si>
  <si>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</si>
  <si>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</si>
  <si>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</si>
  <si>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</si>
  <si>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</si>
  <si>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</si>
  <si>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</si>
  <si>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</si>
  <si>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</si>
  <si>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</si>
  <si>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</si>
  <si>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</si>
  <si>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</si>
  <si>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</si>
  <si>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</si>
  <si>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</si>
  <si>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</si>
  <si>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</si>
  <si>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</si>
  <si>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</si>
  <si>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</si>
  <si>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</si>
  <si>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</si>
  <si>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</si>
  <si>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</si>
  <si>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</si>
  <si>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</si>
  <si>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</si>
  <si>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</si>
  <si>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</si>
  <si>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</si>
  <si>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</si>
  <si>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</si>
  <si>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</si>
  <si>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</si>
  <si>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</si>
  <si>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</si>
  <si>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</si>
  <si>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</si>
  <si>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</si>
  <si>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</si>
  <si>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</si>
  <si>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</si>
  <si>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</si>
  <si>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</si>
  <si>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</si>
  <si>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</si>
  <si>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</si>
  <si>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</si>
  <si>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</si>
  <si>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</si>
  <si>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</si>
  <si>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</si>
  <si>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</si>
  <si>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</si>
  <si>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</si>
  <si>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</si>
  <si>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</si>
  <si>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</si>
  <si>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</si>
  <si>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</si>
  <si>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</si>
  <si>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</si>
  <si>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</si>
  <si>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</si>
  <si>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</si>
  <si>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</si>
  <si>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</si>
  <si>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</si>
  <si>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</si>
  <si>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</si>
  <si>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</si>
  <si>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</si>
  <si>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</si>
  <si>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</si>
  <si>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</si>
  <si>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</si>
  <si>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</si>
  <si>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</si>
  <si>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</si>
  <si>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</si>
  <si>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</si>
  <si>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</si>
  <si>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</si>
  <si>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</si>
  <si>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</si>
  <si>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</si>
  <si>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</si>
  <si>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</si>
  <si>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</si>
  <si>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</si>
  <si>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</si>
  <si>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</si>
  <si>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</si>
  <si>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</si>
  <si>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</si>
  <si>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</si>
  <si>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</si>
  <si>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</si>
  <si>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</si>
  <si>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</si>
  <si>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</si>
  <si>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</si>
  <si>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</si>
  <si>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</si>
  <si>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</si>
  <si>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</si>
  <si>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</si>
  <si>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</si>
  <si>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</si>
  <si>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</si>
  <si>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</si>
  <si>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</si>
  <si>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</si>
  <si>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</si>
  <si>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</si>
  <si>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</si>
  <si>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</si>
  <si>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</si>
  <si>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</si>
  <si>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</si>
  <si>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</si>
  <si>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</si>
  <si>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</si>
  <si>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</si>
  <si>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</si>
  <si>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</si>
  <si>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</si>
  <si>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</si>
  <si>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</si>
  <si>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</si>
  <si>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</si>
  <si>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</si>
  <si>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</si>
  <si>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</si>
  <si>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</si>
  <si>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</si>
  <si>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</si>
  <si>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</si>
  <si>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</si>
  <si>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</si>
  <si>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</si>
  <si>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</si>
  <si>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</si>
  <si>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</si>
  <si>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</si>
  <si>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</si>
  <si>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</si>
  <si>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</si>
  <si>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</si>
  <si>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</si>
  <si>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</si>
  <si>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</si>
  <si>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</si>
  <si>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</si>
  <si>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</si>
  <si>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</si>
  <si>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</si>
  <si>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</si>
  <si>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</si>
  <si>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</si>
  <si>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</si>
  <si>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</si>
  <si>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</si>
  <si>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</si>
  <si>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</si>
  <si>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</si>
  <si>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</si>
  <si>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</si>
  <si>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</si>
  <si>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</si>
  <si>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</si>
  <si>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</si>
  <si>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</si>
  <si>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</si>
  <si>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</si>
  <si>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</si>
  <si>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</si>
  <si>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</si>
  <si>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</si>
  <si>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</si>
  <si>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</si>
  <si>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</si>
  <si>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</si>
  <si>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</si>
  <si>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</si>
  <si>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</si>
  <si>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</si>
  <si>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</si>
  <si>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</si>
  <si>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</si>
  <si>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</si>
  <si>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</si>
  <si>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</si>
  <si>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</si>
  <si>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</si>
  <si>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</si>
  <si>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</si>
  <si>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</si>
  <si>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</si>
  <si>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</si>
  <si>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</si>
  <si>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</si>
  <si>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</si>
  <si>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</si>
  <si>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</si>
  <si>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</si>
  <si>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</si>
  <si>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</si>
  <si>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</si>
  <si>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</si>
  <si>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</si>
  <si>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</si>
  <si>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</si>
  <si>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</si>
  <si>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</si>
  <si>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</si>
  <si>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</si>
  <si>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</si>
  <si>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</si>
  <si>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</si>
  <si>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</si>
  <si>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</si>
  <si>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</si>
  <si>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</si>
  <si>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</si>
  <si>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</si>
  <si>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</si>
  <si>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</si>
  <si>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</si>
  <si>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</si>
  <si>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</si>
  <si>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</si>
  <si>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</si>
  <si>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</si>
  <si>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</si>
  <si>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</si>
  <si>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</si>
  <si>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</si>
  <si>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</si>
  <si>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</si>
  <si>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</si>
  <si>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</si>
  <si>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</si>
  <si>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</si>
  <si>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</si>
  <si>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</si>
  <si>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</si>
  <si>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</si>
  <si>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</si>
  <si>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</si>
  <si>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</si>
  <si>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</si>
  <si>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</si>
  <si>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</si>
  <si>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</si>
  <si>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</si>
  <si>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</si>
  <si>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</si>
  <si>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</si>
  <si>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</si>
  <si>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</si>
  <si>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</si>
  <si>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</si>
  <si>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</si>
  <si>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</si>
  <si>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</si>
  <si>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</si>
  <si>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</si>
  <si>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</si>
  <si>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</si>
  <si>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</si>
  <si>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</si>
  <si>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</si>
  <si>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</si>
  <si>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</si>
  <si>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</si>
  <si>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</si>
  <si>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</si>
  <si>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</si>
  <si>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</si>
  <si>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</si>
  <si>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</si>
  <si>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</si>
  <si>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</si>
  <si>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</si>
  <si>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</si>
  <si>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</si>
  <si>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</si>
  <si>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</si>
  <si>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</si>
  <si>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</si>
  <si>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</si>
  <si>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</si>
  <si>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</si>
  <si>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</si>
  <si>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</si>
  <si>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</si>
  <si>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</si>
  <si>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</si>
  <si>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</si>
  <si>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</si>
  <si>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</si>
  <si>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</si>
  <si>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</si>
  <si>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</si>
  <si>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</si>
  <si>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</si>
  <si>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</si>
  <si>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</si>
  <si>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</si>
  <si>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</si>
  <si>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</si>
  <si>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</si>
  <si>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</si>
  <si>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</si>
  <si>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</si>
  <si>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</si>
  <si>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</si>
  <si>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</si>
  <si>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</si>
  <si>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</si>
  <si>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</si>
  <si>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</si>
  <si>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</si>
  <si>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</si>
  <si>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</si>
  <si>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</si>
  <si>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</si>
  <si>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</si>
  <si>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</si>
  <si>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</si>
  <si>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</si>
  <si>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</si>
  <si>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</si>
  <si>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</si>
  <si>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</si>
  <si>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</si>
  <si>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</si>
  <si>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</si>
  <si>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</si>
  <si>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</si>
  <si>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</si>
  <si>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</si>
  <si>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</si>
  <si>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</si>
  <si>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</si>
  <si>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</si>
  <si>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</si>
  <si>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</si>
  <si>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</si>
  <si>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</si>
  <si>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</si>
  <si>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</si>
  <si>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</si>
  <si>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</si>
  <si>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</si>
  <si>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</si>
  <si>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</si>
  <si>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</si>
  <si>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</si>
  <si>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</si>
  <si>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</si>
  <si>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</si>
  <si>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</si>
  <si>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</si>
  <si>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</si>
  <si>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</si>
  <si>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</si>
  <si>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</si>
  <si>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</si>
  <si>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</si>
  <si>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</si>
  <si>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</si>
  <si>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</si>
  <si>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</si>
  <si>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</si>
  <si>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</si>
  <si>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</si>
  <si>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</si>
  <si>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</si>
  <si>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</si>
  <si>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</si>
  <si>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</si>
  <si>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</si>
  <si>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</si>
  <si>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</si>
  <si>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</si>
  <si>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</si>
  <si>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</si>
  <si>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</si>
  <si>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</si>
  <si>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</si>
  <si>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</si>
  <si>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</si>
  <si>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</si>
  <si>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</si>
  <si>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</si>
  <si>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</si>
  <si>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</si>
  <si>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</si>
  <si>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</si>
  <si>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</si>
  <si>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</si>
  <si>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</si>
  <si>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</si>
  <si>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</si>
  <si>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</si>
  <si>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</si>
  <si>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</si>
  <si>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</si>
  <si>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</si>
  <si>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</si>
  <si>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</si>
  <si>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</si>
  <si>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</si>
  <si>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</si>
  <si>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</si>
  <si>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</si>
  <si>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</si>
  <si>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</si>
  <si>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</si>
  <si>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</si>
  <si>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</si>
  <si>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</si>
  <si>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</si>
  <si>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</si>
  <si>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</si>
  <si>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</si>
  <si>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</si>
  <si>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</si>
  <si>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</si>
  <si>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</si>
  <si>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</si>
  <si>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</si>
  <si>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</si>
  <si>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</si>
  <si>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</si>
  <si>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</si>
  <si>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</si>
  <si>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</si>
  <si>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</si>
  <si>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</si>
  <si>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</si>
  <si>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</si>
  <si>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</si>
  <si>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</si>
  <si>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</si>
  <si>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</si>
  <si>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</si>
  <si>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</si>
  <si>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</si>
  <si>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</si>
  <si>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</si>
  <si>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</si>
  <si>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</si>
  <si>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</si>
  <si>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</si>
  <si>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</si>
  <si>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</si>
  <si>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</si>
  <si>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</si>
  <si>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</si>
  <si>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</si>
  <si>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</si>
  <si>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</si>
  <si>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</si>
  <si>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</si>
  <si>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</si>
  <si>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</si>
  <si>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</si>
  <si>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</si>
  <si>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</si>
  <si>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</si>
  <si>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</si>
  <si>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</si>
  <si>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</si>
  <si>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</si>
  <si>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</si>
  <si>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</si>
  <si>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</si>
  <si>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</si>
  <si>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</si>
  <si>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</si>
  <si>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</si>
  <si>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</si>
  <si>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</si>
  <si>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</si>
  <si>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</si>
  <si>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</si>
  <si>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</si>
  <si>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</si>
  <si>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</si>
  <si>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</si>
  <si>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</si>
  <si>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</si>
  <si>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</si>
  <si>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</si>
  <si>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</si>
  <si>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</si>
  <si>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</si>
  <si>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</si>
  <si>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</si>
  <si>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</si>
  <si>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</si>
  <si>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</si>
  <si>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</si>
  <si>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</si>
  <si>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</si>
  <si>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</si>
  <si>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</si>
  <si>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</si>
  <si>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</si>
  <si>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</si>
  <si>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</si>
  <si>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</si>
  <si>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</si>
  <si>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</si>
  <si>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</si>
  <si>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</si>
  <si>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</si>
  <si>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</si>
  <si>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</si>
  <si>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</si>
  <si>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</si>
  <si>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</si>
  <si>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</si>
  <si>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</si>
  <si>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</si>
  <si>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</si>
  <si>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</si>
  <si>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</si>
  <si>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</si>
  <si>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</si>
  <si>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</si>
  <si>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</si>
  <si>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</si>
  <si>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</si>
  <si>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</si>
  <si>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</si>
  <si>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</si>
  <si>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</si>
  <si>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</si>
  <si>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</si>
  <si>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</si>
  <si>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</si>
  <si>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</si>
  <si>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</si>
  <si>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</si>
  <si>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</si>
  <si>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</si>
  <si>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</si>
  <si>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</si>
  <si>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</si>
  <si>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</si>
  <si>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</si>
  <si>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</si>
  <si>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</si>
  <si>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</si>
  <si>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</si>
  <si>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</si>
  <si>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</si>
  <si>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</si>
  <si>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</si>
  <si>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</si>
  <si>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</si>
  <si>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</si>
  <si>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</si>
  <si>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</si>
  <si>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</si>
  <si>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</si>
  <si>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</si>
  <si>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</si>
  <si>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</si>
  <si>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</si>
  <si>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</si>
  <si>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</si>
  <si>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</si>
  <si>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</si>
  <si>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</si>
  <si>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</si>
  <si>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</si>
  <si>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</si>
  <si>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</si>
  <si>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</si>
  <si>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</si>
  <si>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</si>
  <si>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</si>
  <si>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</si>
  <si>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</si>
  <si>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</si>
  <si>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</si>
  <si>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</si>
  <si>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</si>
  <si>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</si>
  <si>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</si>
  <si>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</si>
  <si>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</si>
  <si>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</si>
  <si>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</si>
  <si>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</si>
  <si>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</si>
  <si>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</si>
  <si>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</si>
  <si>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</si>
  <si>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</si>
  <si>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</si>
  <si>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</si>
  <si>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</si>
  <si>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</si>
  <si>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</si>
  <si>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</si>
  <si>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</si>
  <si>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</si>
  <si>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</si>
  <si>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</si>
  <si>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</si>
  <si>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</si>
  <si>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</si>
  <si>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</si>
  <si>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</si>
  <si>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</si>
  <si>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</si>
  <si>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</si>
  <si>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</si>
  <si>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</si>
  <si>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</si>
  <si>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</si>
  <si>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</si>
  <si>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</si>
  <si>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</si>
  <si>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</si>
  <si>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</si>
  <si>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</si>
  <si>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</si>
  <si>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</si>
  <si>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</si>
  <si>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</si>
  <si>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</si>
  <si>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</si>
  <si>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</si>
  <si>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</si>
  <si>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</si>
  <si>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</si>
  <si>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</si>
  <si>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</si>
  <si>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</si>
  <si>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</si>
  <si>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</si>
  <si>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</si>
  <si>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</si>
  <si>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</si>
  <si>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</si>
  <si>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</si>
  <si>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</si>
  <si>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</si>
  <si>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</si>
  <si>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</si>
  <si>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</si>
  <si>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</si>
  <si>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</si>
  <si>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</si>
  <si>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</si>
  <si>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</si>
  <si>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</si>
  <si>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</si>
  <si>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</si>
  <si>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</si>
  <si>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</si>
  <si>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</si>
  <si>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</si>
  <si>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</si>
  <si>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</si>
  <si>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</si>
  <si>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</si>
  <si>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</si>
  <si>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</si>
  <si>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</si>
  <si>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</si>
  <si>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</si>
  <si>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</si>
  <si>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</si>
  <si>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</si>
  <si>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</si>
  <si>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</si>
  <si>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</si>
  <si>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</si>
  <si>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</si>
  <si>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</si>
  <si>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</si>
  <si>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</si>
  <si>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</si>
  <si>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</si>
  <si>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</si>
  <si>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</si>
  <si>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</si>
  <si>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</si>
  <si>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</si>
  <si>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</si>
  <si>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</si>
  <si>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</si>
  <si>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</si>
  <si>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</si>
  <si>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</si>
  <si>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</si>
  <si>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</si>
  <si>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</si>
  <si>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</si>
  <si>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</si>
  <si>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</si>
  <si>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</si>
  <si>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</si>
  <si>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</si>
  <si>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</si>
  <si>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</si>
  <si>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</si>
  <si>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</si>
  <si>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</si>
  <si>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</si>
  <si>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</si>
  <si>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</si>
  <si>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</si>
  <si>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</si>
  <si>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</si>
  <si>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</si>
  <si>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</si>
  <si>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</si>
  <si>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</si>
  <si>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</si>
  <si>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</si>
  <si>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</si>
  <si>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</si>
  <si>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</si>
  <si>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</si>
  <si>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</si>
  <si>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</si>
  <si>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</si>
  <si>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</si>
  <si>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</si>
  <si>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</si>
  <si>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</si>
  <si>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</si>
  <si>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</si>
  <si>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</si>
  <si>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</si>
  <si>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</si>
  <si>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</si>
  <si>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</si>
  <si>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</si>
  <si>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</si>
  <si>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</si>
  <si>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</si>
  <si>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</si>
  <si>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</si>
  <si>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</si>
  <si>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</si>
  <si>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</si>
  <si>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</si>
  <si>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</si>
  <si>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</si>
  <si>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</si>
  <si>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</si>
  <si>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</si>
  <si>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</si>
  <si>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</si>
  <si>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</si>
  <si>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</si>
  <si>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</si>
  <si>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</si>
  <si>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</si>
  <si>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</si>
  <si>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</si>
  <si>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</si>
  <si>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</si>
  <si>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</si>
  <si>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</si>
  <si>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</si>
  <si>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</si>
  <si>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</si>
  <si>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</si>
  <si>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</si>
  <si>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</si>
  <si>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</si>
  <si>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</si>
  <si>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</si>
  <si>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</si>
  <si>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</si>
  <si>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</si>
  <si>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</si>
  <si>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</si>
  <si>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</si>
  <si>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</si>
  <si>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</si>
  <si>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</si>
  <si>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</si>
  <si>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</si>
  <si>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</si>
  <si>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</si>
  <si>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</si>
  <si>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</si>
  <si>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</si>
  <si>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</si>
  <si>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</si>
  <si>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</si>
  <si>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</si>
  <si>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</si>
  <si>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</si>
  <si>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</si>
  <si>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</si>
  <si>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</si>
  <si>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</si>
  <si>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</si>
  <si>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</si>
  <si>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</si>
  <si>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</si>
  <si>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</si>
  <si>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</si>
  <si>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</si>
  <si>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</si>
  <si>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</si>
  <si>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</si>
  <si>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</si>
  <si>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</si>
  <si>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</si>
  <si>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</si>
  <si>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</si>
  <si>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</si>
  <si>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</si>
  <si>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</si>
  <si>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</si>
  <si>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</si>
  <si>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</si>
  <si>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</si>
  <si>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</si>
  <si>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</si>
  <si>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</si>
  <si>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</si>
  <si>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</si>
  <si>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</si>
  <si>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</si>
  <si>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</si>
  <si>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</si>
  <si>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</si>
  <si>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</si>
  <si>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</si>
  <si>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</si>
  <si>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</si>
  <si>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</si>
  <si>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</si>
  <si>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</si>
  <si>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</si>
  <si>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</si>
  <si>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</si>
  <si>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</si>
  <si>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</si>
  <si>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</si>
  <si>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</si>
  <si>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</si>
  <si>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</si>
  <si>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</si>
  <si>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</si>
  <si>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</si>
  <si>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</si>
  <si>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</si>
  <si>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</si>
  <si>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</si>
  <si>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</si>
  <si>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</si>
  <si>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</si>
  <si>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</si>
  <si>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</si>
  <si>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</si>
  <si>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</si>
  <si>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</si>
  <si>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</si>
  <si>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</si>
  <si>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</si>
  <si>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</si>
  <si>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</si>
  <si>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</si>
  <si>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</si>
  <si>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</si>
  <si>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</si>
  <si>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</si>
  <si>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</si>
  <si>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</si>
  <si>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</si>
  <si>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</si>
  <si>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</si>
  <si>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</si>
  <si>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</si>
  <si>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</si>
  <si>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</si>
  <si>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</si>
  <si>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</si>
  <si>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</si>
  <si>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</si>
  <si>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</si>
  <si>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</si>
  <si>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</si>
  <si>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</si>
  <si>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</si>
  <si>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</si>
  <si>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</si>
  <si>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</si>
  <si>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</si>
  <si>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</si>
  <si>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</si>
  <si>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</si>
  <si>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</si>
  <si>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</si>
  <si>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</si>
  <si>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</si>
  <si>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</si>
  <si>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</si>
  <si>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</si>
  <si>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</si>
  <si>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</si>
  <si>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</si>
  <si>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</si>
  <si>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</si>
  <si>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</si>
  <si>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</si>
  <si>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</si>
  <si>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</si>
  <si>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</si>
  <si>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</si>
  <si>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</si>
  <si>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</si>
  <si>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</si>
  <si>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</si>
  <si>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</si>
  <si>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</si>
  <si>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</si>
  <si>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</si>
  <si>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</si>
  <si>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</si>
  <si>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</si>
  <si>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</si>
  <si>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</si>
  <si>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</si>
  <si>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</si>
  <si>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</si>
  <si>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</si>
  <si>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</si>
  <si>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</si>
  <si>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</si>
  <si>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</si>
  <si>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</si>
  <si>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</si>
  <si>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</si>
  <si>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</si>
  <si>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</si>
  <si>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</si>
  <si>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</si>
  <si>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</si>
  <si>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</si>
  <si>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</si>
  <si>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</si>
  <si>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</si>
  <si>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</si>
  <si>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</si>
  <si>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</si>
  <si>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</si>
  <si>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</si>
  <si>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</si>
  <si>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</si>
  <si>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</si>
  <si>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</si>
  <si>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</si>
  <si>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</si>
  <si>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</si>
  <si>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</si>
  <si>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</si>
  <si>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</si>
  <si>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</si>
  <si>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</si>
  <si>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</si>
  <si>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</si>
  <si>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</si>
  <si>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</si>
  <si>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</si>
  <si>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</si>
  <si>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</si>
  <si>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</si>
  <si>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</si>
  <si>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</si>
  <si>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</si>
  <si>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</si>
  <si>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</si>
  <si>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</si>
  <si>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</si>
  <si>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</si>
  <si>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</si>
  <si>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</si>
  <si>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</si>
  <si>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</si>
  <si>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</si>
  <si>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</si>
  <si>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</si>
  <si>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</si>
  <si>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</si>
  <si>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</si>
  <si>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</si>
  <si>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</si>
  <si>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</si>
  <si>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</si>
  <si>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</si>
  <si>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</si>
  <si>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</si>
  <si>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</si>
  <si>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</si>
  <si>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</si>
  <si>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</si>
  <si>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</si>
  <si>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</si>
  <si>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</si>
  <si>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</si>
  <si>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</si>
  <si>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</si>
  <si>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</si>
  <si>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</si>
  <si>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</si>
  <si>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</si>
  <si>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</si>
  <si>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</si>
  <si>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</si>
  <si>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</si>
  <si>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</si>
  <si>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</si>
  <si>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</si>
  <si>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</si>
  <si>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</si>
  <si>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</si>
  <si>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</si>
  <si>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</si>
  <si>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</si>
  <si>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</si>
  <si>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</si>
  <si>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</si>
  <si>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</si>
  <si>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</si>
  <si>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</si>
  <si>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</si>
  <si>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</si>
  <si>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</si>
  <si>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</si>
  <si>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</si>
  <si>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</si>
  <si>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</si>
  <si>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</si>
  <si>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</si>
  <si>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</si>
  <si>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</si>
  <si>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</si>
  <si>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</si>
  <si>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</si>
  <si>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</si>
  <si>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</si>
  <si>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</si>
  <si>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</si>
  <si>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</si>
  <si>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</si>
  <si>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</si>
  <si>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</si>
  <si>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</si>
  <si>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</si>
  <si>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</si>
  <si>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</si>
  <si>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</si>
  <si>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</si>
  <si>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</si>
  <si>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</si>
  <si>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</si>
  <si>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</si>
  <si>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</si>
  <si>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</si>
  <si>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</si>
  <si>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</si>
  <si>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</si>
  <si>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</si>
  <si>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</si>
  <si>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</si>
  <si>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</si>
  <si>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</si>
  <si>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</si>
  <si>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</si>
  <si>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</si>
  <si>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</si>
  <si>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</si>
  <si>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</si>
  <si>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</si>
  <si>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</si>
  <si>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</si>
  <si>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</si>
  <si>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</si>
  <si>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</si>
  <si>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</si>
  <si>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</si>
  <si>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</si>
  <si>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</si>
  <si>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</si>
  <si>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</si>
  <si>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</si>
  <si>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</si>
  <si>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</si>
  <si>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</si>
  <si>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</si>
  <si>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</si>
  <si>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</si>
  <si>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</si>
  <si>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</si>
  <si>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</si>
  <si>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</si>
  <si>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</si>
  <si>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</si>
  <si>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</si>
  <si>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</si>
  <si>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</si>
  <si>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</si>
  <si>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</si>
  <si>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</si>
  <si>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</si>
  <si>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</si>
  <si>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</si>
  <si>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</si>
  <si>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</si>
  <si>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</si>
  <si>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</si>
  <si>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</si>
  <si>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</si>
  <si>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</si>
  <si>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</si>
  <si>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</si>
  <si>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</si>
  <si>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</si>
  <si>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</si>
  <si>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</si>
  <si>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</si>
  <si>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</si>
  <si>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</si>
  <si>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</si>
  <si>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</si>
  <si>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</si>
  <si>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</si>
  <si>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</si>
  <si>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</si>
  <si>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</si>
  <si>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</si>
  <si>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</si>
  <si>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</si>
  <si>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</si>
  <si>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</si>
  <si>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</si>
  <si>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</si>
  <si>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</si>
  <si>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</si>
  <si>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</si>
  <si>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</si>
  <si>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</si>
  <si>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</si>
  <si>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</si>
  <si>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</si>
  <si>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</si>
  <si>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</si>
  <si>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</si>
  <si>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</si>
  <si>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</si>
  <si>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</si>
  <si>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</si>
  <si>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</si>
  <si>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</si>
  <si>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</si>
  <si>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</si>
  <si>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</si>
  <si>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</si>
  <si>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</si>
  <si>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</si>
  <si>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</si>
  <si>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</si>
  <si>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</si>
  <si>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</si>
  <si>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</si>
  <si>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</si>
  <si>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</si>
  <si>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</si>
  <si>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</si>
  <si>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</si>
  <si>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</si>
  <si>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</si>
  <si>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</si>
  <si>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</si>
  <si>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</si>
  <si>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</si>
  <si>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</si>
  <si>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</si>
  <si>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</si>
  <si>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</si>
  <si>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</si>
  <si>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</si>
  <si>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</si>
  <si>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</si>
  <si>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</si>
  <si>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</si>
  <si>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</si>
  <si>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</si>
  <si>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</si>
  <si>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</si>
  <si>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</si>
  <si>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</si>
  <si>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</si>
  <si>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</si>
  <si>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</si>
  <si>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</si>
  <si>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</si>
  <si>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</si>
  <si>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</si>
  <si>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</si>
  <si>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</si>
  <si>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</si>
  <si>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</si>
  <si>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</si>
  <si>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</si>
  <si>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</si>
  <si>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</si>
  <si>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</si>
  <si>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</si>
  <si>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</si>
  <si>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</si>
  <si>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</si>
  <si>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</si>
  <si>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</si>
  <si>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</si>
  <si>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</si>
  <si>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</si>
  <si>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</si>
  <si>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</si>
  <si>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</si>
  <si>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</si>
  <si>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</si>
  <si>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</si>
  <si>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</si>
  <si>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</si>
  <si>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</si>
  <si>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</si>
  <si>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</si>
  <si>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</si>
  <si>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</si>
  <si>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</si>
  <si>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</si>
  <si>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</si>
  <si>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</si>
  <si>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</si>
  <si>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</si>
  <si>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</si>
  <si>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</si>
  <si>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</si>
  <si>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</si>
  <si>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</si>
  <si>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</si>
  <si>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</si>
  <si>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</si>
  <si>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</si>
  <si>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</si>
  <si>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</si>
  <si>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</si>
  <si>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</si>
  <si>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</si>
  <si>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</si>
  <si>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</si>
  <si>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</si>
  <si>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</si>
  <si>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</si>
  <si>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</si>
  <si>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</si>
  <si>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</si>
  <si>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</si>
  <si>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</si>
  <si>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</si>
  <si>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</si>
  <si>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</si>
  <si>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</si>
  <si>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</si>
  <si>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</si>
  <si>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</si>
  <si>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</si>
  <si>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</si>
  <si>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</si>
  <si>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</si>
  <si>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</si>
  <si>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</si>
  <si>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</si>
  <si>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</si>
  <si>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</si>
  <si>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</si>
  <si>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</si>
  <si>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</si>
  <si>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</si>
  <si>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</si>
  <si>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</si>
  <si>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</si>
  <si>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</si>
  <si>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</si>
  <si>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</si>
  <si>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</si>
  <si>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</si>
  <si>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</si>
  <si>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</si>
  <si>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</si>
  <si>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</si>
  <si>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</si>
  <si>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</si>
  <si>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</si>
  <si>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</si>
  <si>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</si>
  <si>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</si>
  <si>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</si>
  <si>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</si>
  <si>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</si>
  <si>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</si>
  <si>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</si>
  <si>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</si>
  <si>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</si>
  <si>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</si>
  <si>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</si>
  <si>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</si>
  <si>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</si>
  <si>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</si>
  <si>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</si>
  <si>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</si>
  <si>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</si>
  <si>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</si>
  <si>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</si>
  <si>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</si>
  <si>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</si>
  <si>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</si>
  <si>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</si>
  <si>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</si>
  <si>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</si>
  <si>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</si>
  <si>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</si>
  <si>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</si>
  <si>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</si>
  <si>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</si>
  <si>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</si>
  <si>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</si>
  <si>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</si>
  <si>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</si>
  <si>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</si>
  <si>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</si>
  <si>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</si>
  <si>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</si>
  <si>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</si>
  <si>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</si>
  <si>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</si>
  <si>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</si>
  <si>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</si>
  <si>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</si>
  <si>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</si>
  <si>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</si>
  <si>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</si>
  <si>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</si>
  <si>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</si>
  <si>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</si>
  <si>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</si>
  <si>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</si>
  <si>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</si>
  <si>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</si>
  <si>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</si>
  <si>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</si>
  <si>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</si>
  <si>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</si>
  <si>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</si>
  <si>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</si>
  <si>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</si>
  <si>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</si>
  <si>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</si>
  <si>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</si>
  <si>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</si>
  <si>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</si>
  <si>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</si>
  <si>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</si>
  <si>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</si>
  <si>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</si>
  <si>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</si>
  <si>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</si>
  <si>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</si>
  <si>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</si>
  <si>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</si>
  <si>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</si>
  <si>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</si>
  <si>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</si>
  <si>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</si>
  <si>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</si>
  <si>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</si>
  <si>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</si>
  <si>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</si>
  <si>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</si>
  <si>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</si>
  <si>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</si>
  <si>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</si>
  <si>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</si>
  <si>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</si>
  <si>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</si>
  <si>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</si>
  <si>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</si>
  <si>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</si>
  <si>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</si>
  <si>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</si>
  <si>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</si>
  <si>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</si>
  <si>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</si>
  <si>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</si>
  <si>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</si>
  <si>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</si>
  <si>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</si>
  <si>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</si>
  <si>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</si>
  <si>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</si>
  <si>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</si>
  <si>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</si>
  <si>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</si>
  <si>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</si>
  <si>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</si>
  <si>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</si>
  <si>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</si>
  <si>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</si>
  <si>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</si>
  <si>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</si>
  <si>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</si>
  <si>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</si>
  <si>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</si>
  <si>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</si>
  <si>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</si>
  <si>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</si>
  <si>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</si>
  <si>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</si>
  <si>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</si>
  <si>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</si>
  <si>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</si>
  <si>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</si>
  <si>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</si>
  <si>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</si>
  <si>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</si>
  <si>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</si>
  <si>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</si>
  <si>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</si>
  <si>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</si>
  <si>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</si>
  <si>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</si>
  <si>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</si>
  <si>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</si>
  <si>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</si>
  <si>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</si>
  <si>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</si>
  <si>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</si>
  <si>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</si>
  <si>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</si>
  <si>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</si>
  <si>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</si>
  <si>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</si>
  <si>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</si>
  <si>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</si>
  <si>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</si>
  <si>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</si>
  <si>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</si>
  <si>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</si>
  <si>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</si>
  <si>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</si>
  <si>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</si>
  <si>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</si>
  <si>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</si>
  <si>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</si>
  <si>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</si>
  <si>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</si>
  <si>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</si>
  <si>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</si>
  <si>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</si>
  <si>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</si>
  <si>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</si>
  <si>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</si>
  <si>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</si>
  <si>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</si>
  <si>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</si>
  <si>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</si>
  <si>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</si>
  <si>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</si>
  <si>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</si>
  <si>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</si>
  <si>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</si>
  <si>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</si>
  <si>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</si>
  <si>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</si>
  <si>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</si>
  <si>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</si>
  <si>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</si>
  <si>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</si>
  <si>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</si>
  <si>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</si>
  <si>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</si>
  <si>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</si>
  <si>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</si>
  <si>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</si>
  <si>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</si>
  <si>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</si>
  <si>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</si>
  <si>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</si>
  <si>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</si>
  <si>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</si>
  <si>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</si>
  <si>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</si>
  <si>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</si>
  <si>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</si>
  <si>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</si>
  <si>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</si>
  <si>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</si>
  <si>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</si>
  <si>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</si>
  <si>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</si>
  <si>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</si>
  <si>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</si>
  <si>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</si>
  <si>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</si>
  <si>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</si>
  <si>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</si>
  <si>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</si>
  <si>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</si>
  <si>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</si>
  <si>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</si>
  <si>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</si>
  <si>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</si>
  <si>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</si>
  <si>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</si>
  <si>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</si>
  <si>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</si>
  <si>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</si>
  <si>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</si>
  <si>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</si>
  <si>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</si>
  <si>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</si>
  <si>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</si>
  <si>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</si>
  <si>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</si>
  <si>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</si>
  <si>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</si>
  <si>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</si>
  <si>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</si>
  <si>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</si>
  <si>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</si>
  <si>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</si>
  <si>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</si>
  <si>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</si>
  <si>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</si>
  <si>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</si>
  <si>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</si>
  <si>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</si>
  <si>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</si>
  <si>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</si>
  <si>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</si>
  <si>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</si>
  <si>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</si>
  <si>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</si>
  <si>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</si>
  <si>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</si>
  <si>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</si>
  <si>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</si>
  <si>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</si>
  <si>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</si>
  <si>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</si>
  <si>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</si>
  <si>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</si>
  <si>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</si>
  <si>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</si>
  <si>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</si>
  <si>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</si>
  <si>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</si>
  <si>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</si>
  <si>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</si>
  <si>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</si>
  <si>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</si>
  <si>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</si>
  <si>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</si>
  <si>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</si>
  <si>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</si>
  <si>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</si>
  <si>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</si>
  <si>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</si>
  <si>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</si>
  <si>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</si>
  <si>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</si>
  <si>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</si>
  <si>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</si>
  <si>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</si>
  <si>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</si>
  <si>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</si>
  <si>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</si>
  <si>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</si>
  <si>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</si>
  <si>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</si>
  <si>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</si>
  <si>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</si>
  <si>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</si>
  <si>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</si>
  <si>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</si>
  <si>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</si>
  <si>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</si>
  <si>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</si>
  <si>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</si>
  <si>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</si>
  <si>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</si>
  <si>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</si>
  <si>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</si>
  <si>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</si>
  <si>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</si>
  <si>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</si>
  <si>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</si>
  <si>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</si>
  <si>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</si>
  <si>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</si>
  <si>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</si>
  <si>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</si>
  <si>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</si>
  <si>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</si>
  <si>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</si>
  <si>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</si>
  <si>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</si>
  <si>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</si>
  <si>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</si>
  <si>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</si>
  <si>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</si>
  <si>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</si>
  <si>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</si>
  <si>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</si>
  <si>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</si>
  <si>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</si>
  <si>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</si>
  <si>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</si>
  <si>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</si>
  <si>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</si>
  <si>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</si>
  <si>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</si>
  <si>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</si>
  <si>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</si>
  <si>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</si>
  <si>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</si>
  <si>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</si>
  <si>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</si>
  <si>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</si>
  <si>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</si>
  <si>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</si>
  <si>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</si>
  <si>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</si>
  <si>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</si>
  <si>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</si>
  <si>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</si>
  <si>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</si>
  <si>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</si>
  <si>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</si>
  <si>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</si>
  <si>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</si>
  <si>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</si>
  <si>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</si>
  <si>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</si>
  <si>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</si>
  <si>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</si>
  <si>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</si>
  <si>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</si>
  <si>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</si>
  <si>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</si>
  <si>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</si>
  <si>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</si>
  <si>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</si>
  <si>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</si>
  <si>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</si>
  <si>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</si>
  <si>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</si>
  <si>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</si>
  <si>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</si>
  <si>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</si>
  <si>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</si>
  <si>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</si>
  <si>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</si>
  <si>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</si>
  <si>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</si>
  <si>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</si>
  <si>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</si>
  <si>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</si>
  <si>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</si>
  <si>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</si>
  <si>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</si>
  <si>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</si>
  <si>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</si>
  <si>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</si>
  <si>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</si>
  <si>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</si>
  <si>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</si>
  <si>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</si>
  <si>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</si>
  <si>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</si>
  <si>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</si>
  <si>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</si>
  <si>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</si>
  <si>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</si>
  <si>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</si>
  <si>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</si>
  <si>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</si>
  <si>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</si>
  <si>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</si>
  <si>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</si>
  <si>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</si>
  <si>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</si>
  <si>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</si>
  <si>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</si>
  <si>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</si>
  <si>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</si>
  <si>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</si>
  <si>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</si>
  <si>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</si>
  <si>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</si>
  <si>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</si>
  <si>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</si>
  <si>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</si>
  <si>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</si>
  <si>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</si>
  <si>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</si>
  <si>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</si>
  <si>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</si>
  <si>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</si>
  <si>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</si>
  <si>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</si>
  <si>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</si>
  <si>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</si>
  <si>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</si>
  <si>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</si>
  <si>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</si>
  <si>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</si>
  <si>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</si>
  <si>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</si>
  <si>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</si>
  <si>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</si>
  <si>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</si>
  <si>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</si>
  <si>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</si>
  <si>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</si>
  <si>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</si>
  <si>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</si>
  <si>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</si>
  <si>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</si>
  <si>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</si>
  <si>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</si>
  <si>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</si>
  <si>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</si>
  <si>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</si>
  <si>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</si>
  <si>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</si>
  <si>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</si>
  <si>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</si>
  <si>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</si>
  <si>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</si>
  <si>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</si>
  <si>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</si>
  <si>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</si>
  <si>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</si>
  <si>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</si>
  <si>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</si>
  <si>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</si>
  <si>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</si>
  <si>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</si>
  <si>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</si>
  <si>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</si>
  <si>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</si>
  <si>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</si>
  <si>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</si>
  <si>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</si>
  <si>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</si>
  <si>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</si>
  <si>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</si>
  <si>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</si>
  <si>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</si>
  <si>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</si>
  <si>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</si>
  <si>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</si>
  <si>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</si>
  <si>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</si>
  <si>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</si>
  <si>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</si>
  <si>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</si>
  <si>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</si>
  <si>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</si>
  <si>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</si>
  <si>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</si>
  <si>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</si>
  <si>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</si>
  <si>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</si>
  <si>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</si>
  <si>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</si>
  <si>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</si>
  <si>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</si>
  <si>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</si>
  <si>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</si>
  <si>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</si>
  <si>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</si>
  <si>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</si>
  <si>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</si>
  <si>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</si>
  <si>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</si>
  <si>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</si>
  <si>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</si>
  <si>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</si>
  <si>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</si>
  <si>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</si>
  <si>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</si>
  <si>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</si>
  <si>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</si>
  <si>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</si>
  <si>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</si>
  <si>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</si>
  <si>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</si>
  <si>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</si>
  <si>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</si>
  <si>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</si>
  <si>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</si>
  <si>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</si>
  <si>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</si>
  <si>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</si>
  <si>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</si>
  <si>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</si>
  <si>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</si>
  <si>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</si>
  <si>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</si>
  <si>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</si>
  <si>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</si>
  <si>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</si>
  <si>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</si>
  <si>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</si>
  <si>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</si>
  <si>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</si>
  <si>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</si>
  <si>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</si>
  <si>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</si>
  <si>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</si>
  <si>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</si>
  <si>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</si>
  <si>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</si>
  <si>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</si>
  <si>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</si>
  <si>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</si>
  <si>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</si>
  <si>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</si>
  <si>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</si>
  <si>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</si>
  <si>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</si>
  <si>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</si>
  <si>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</si>
  <si>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</si>
  <si>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</si>
  <si>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</si>
  <si>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</si>
  <si>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</si>
  <si>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</si>
  <si>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</si>
  <si>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</si>
  <si>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</si>
  <si>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</si>
  <si>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</si>
  <si>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</si>
  <si>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</si>
  <si>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</si>
  <si>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</si>
  <si>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</si>
  <si>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</si>
  <si>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</si>
  <si>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</si>
  <si>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</si>
  <si>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</si>
  <si>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</si>
  <si>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</si>
  <si>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</si>
  <si>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</si>
  <si>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</si>
  <si>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</si>
  <si>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</si>
  <si>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</si>
  <si>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</si>
  <si>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</si>
  <si>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</si>
  <si>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</si>
  <si>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</si>
  <si>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</si>
  <si>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</si>
  <si>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</si>
  <si>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</si>
  <si>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</si>
  <si>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</si>
  <si>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</si>
  <si>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</si>
  <si>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</si>
  <si>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</si>
  <si>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</si>
  <si>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</si>
  <si>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</si>
  <si>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</si>
  <si>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</si>
  <si>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</si>
  <si>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</si>
  <si>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</si>
  <si>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</si>
  <si>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</si>
  <si>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</si>
  <si>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</si>
  <si>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</si>
  <si>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</si>
  <si>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</si>
  <si>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</si>
  <si>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</si>
  <si>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</si>
  <si>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</si>
  <si>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</si>
  <si>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</si>
  <si>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</si>
  <si>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</si>
  <si>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</si>
  <si>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</si>
  <si>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</si>
  <si>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</si>
  <si>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</si>
  <si>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</si>
  <si>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</si>
  <si>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</si>
  <si>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</si>
  <si>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</si>
  <si>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</si>
  <si>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</si>
  <si>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</si>
  <si>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</si>
  <si>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</si>
  <si>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</si>
  <si>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</si>
  <si>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</si>
  <si>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</si>
  <si>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</si>
  <si>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</si>
  <si>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</si>
  <si>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</si>
  <si>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</si>
  <si>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</si>
  <si>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</si>
  <si>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</si>
  <si>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</si>
  <si>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</si>
  <si>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</si>
  <si>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</si>
  <si>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</si>
  <si>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</si>
  <si>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</si>
  <si>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</si>
  <si>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</si>
  <si>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</si>
  <si>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</si>
  <si>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</si>
  <si>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</si>
  <si>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</si>
  <si>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</si>
  <si>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</si>
  <si>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</si>
  <si>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</si>
  <si>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</si>
  <si>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</si>
  <si>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</si>
  <si>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</si>
  <si>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</si>
  <si>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</si>
  <si>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</si>
  <si>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</si>
  <si>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</si>
  <si>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</si>
  <si>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</si>
  <si>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</si>
  <si>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</si>
  <si>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</si>
  <si>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</si>
  <si>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</si>
  <si>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</si>
  <si>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</si>
  <si>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</si>
  <si>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</si>
  <si>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</si>
  <si>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</si>
  <si>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</si>
  <si>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</si>
  <si>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</si>
  <si>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</si>
  <si>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</si>
  <si>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</si>
  <si>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</si>
  <si>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</si>
  <si>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</si>
  <si>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</si>
  <si>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</si>
  <si>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</si>
  <si>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</si>
  <si>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</si>
  <si>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</si>
  <si>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</si>
  <si>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</si>
  <si>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</si>
  <si>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</si>
  <si>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</si>
  <si>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</si>
  <si>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</si>
  <si>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</si>
  <si>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</si>
  <si>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</si>
  <si>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</si>
  <si>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</si>
  <si>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</si>
  <si>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</si>
  <si>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</si>
  <si>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</si>
  <si>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</si>
  <si>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</si>
  <si>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</si>
  <si>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</si>
  <si>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</si>
  <si>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</si>
  <si>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</si>
  <si>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</si>
  <si>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</si>
  <si>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</si>
  <si>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</si>
  <si>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</si>
  <si>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</si>
  <si>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</si>
  <si>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</si>
  <si>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</si>
  <si>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</si>
  <si>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</si>
  <si>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</si>
  <si>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</si>
  <si>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</si>
  <si>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</si>
  <si>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</si>
  <si>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</si>
  <si>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</si>
  <si>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</si>
  <si>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</si>
  <si>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</si>
  <si>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</si>
  <si>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</si>
  <si>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</si>
  <si>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</si>
  <si>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</si>
  <si>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</si>
  <si>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</si>
  <si>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</si>
  <si>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</si>
  <si>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</si>
  <si>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</si>
  <si>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</si>
  <si>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</si>
  <si>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</si>
  <si>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</si>
  <si>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</si>
  <si>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</si>
  <si>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</si>
  <si>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</si>
  <si>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</si>
  <si>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</si>
  <si>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</si>
  <si>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</si>
  <si>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</si>
  <si>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</si>
  <si>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</si>
  <si>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</si>
  <si>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</si>
  <si>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</si>
  <si>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</si>
  <si>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</si>
  <si>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</si>
  <si>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</si>
  <si>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</si>
  <si>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</si>
  <si>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</si>
  <si>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</si>
  <si>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</si>
  <si>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</si>
  <si>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</si>
  <si>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</si>
  <si>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</si>
  <si>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</si>
  <si>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</si>
  <si>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</si>
  <si>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</si>
  <si>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</si>
  <si>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</si>
  <si>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</si>
  <si>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</si>
  <si>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</si>
  <si>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</si>
  <si>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</si>
  <si>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</si>
  <si>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</si>
  <si>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</si>
  <si>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</si>
  <si>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</si>
  <si>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</si>
  <si>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</si>
  <si>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</si>
  <si>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</si>
  <si>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</si>
  <si>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</si>
  <si>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</si>
  <si>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</si>
  <si>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</si>
  <si>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</si>
  <si>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</si>
  <si>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</si>
  <si>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</si>
  <si>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</si>
  <si>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</si>
  <si>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</si>
  <si>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</si>
  <si>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</si>
  <si>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</si>
  <si>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</si>
  <si>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</si>
  <si>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</si>
  <si>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</si>
  <si>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</si>
  <si>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</si>
  <si>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</si>
  <si>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</si>
  <si>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</si>
  <si>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</si>
  <si>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</si>
  <si>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</si>
  <si>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</si>
  <si>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</si>
  <si>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</si>
  <si>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</si>
  <si>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</si>
  <si>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</si>
  <si>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</si>
  <si>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</si>
  <si>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</si>
  <si>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</si>
  <si>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</si>
  <si>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</si>
  <si>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</si>
  <si>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</si>
  <si>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</si>
  <si>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</si>
  <si>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</si>
  <si>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</si>
  <si>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</si>
  <si>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</si>
  <si>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</si>
  <si>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</si>
  <si>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</si>
  <si>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</si>
  <si>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</si>
  <si>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</si>
  <si>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</si>
  <si>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</si>
  <si>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</si>
  <si>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</si>
  <si>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</si>
  <si>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</si>
  <si>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</si>
  <si>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</si>
  <si>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</si>
  <si>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</si>
  <si>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</si>
  <si>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</si>
  <si>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</si>
  <si>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</si>
  <si>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</si>
  <si>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</si>
  <si>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</si>
  <si>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</si>
  <si>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</si>
  <si>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</si>
  <si>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</si>
  <si>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</si>
  <si>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</si>
  <si>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</si>
  <si>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</si>
  <si>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</si>
  <si>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</si>
  <si>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</si>
  <si>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</si>
  <si>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</si>
  <si>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</si>
  <si>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</si>
  <si>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</si>
  <si>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</si>
  <si>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</si>
  <si>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</si>
  <si>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</si>
  <si>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</si>
  <si>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</si>
  <si>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</si>
  <si>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</si>
  <si>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</si>
  <si>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</si>
  <si>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</si>
  <si>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</si>
  <si>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</si>
  <si>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</si>
  <si>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</si>
  <si>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</si>
  <si>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</si>
  <si>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</si>
  <si>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</si>
  <si>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</si>
  <si>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</si>
  <si>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</si>
  <si>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</si>
  <si>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</si>
  <si>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</si>
  <si>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</si>
  <si>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</si>
  <si>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</si>
  <si>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</si>
  <si>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</si>
  <si>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</si>
  <si>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</si>
  <si>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</si>
  <si>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</si>
  <si>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</si>
  <si>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</si>
  <si>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</si>
  <si>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</si>
  <si>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</si>
  <si>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</si>
  <si>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</si>
  <si>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</si>
  <si>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</si>
  <si>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</si>
  <si>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</si>
  <si>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</si>
  <si>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</si>
  <si>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</si>
  <si>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</si>
  <si>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</si>
  <si>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</si>
  <si>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</si>
  <si>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</si>
  <si>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</si>
  <si>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</si>
  <si>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</si>
  <si>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</si>
  <si>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</si>
  <si>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</si>
  <si>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</si>
  <si>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</si>
  <si>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</si>
  <si>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</si>
  <si>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</si>
  <si>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</si>
  <si>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</si>
  <si>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</si>
  <si>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</si>
  <si>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</si>
  <si>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</si>
  <si>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</si>
  <si>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</si>
  <si>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</si>
  <si>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</si>
  <si>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</si>
  <si>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</si>
  <si>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</si>
  <si>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</si>
  <si>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</si>
  <si>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</si>
  <si>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</si>
  <si>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</si>
  <si>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</si>
  <si>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</si>
  <si>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</si>
  <si>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</si>
  <si>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</si>
  <si>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</si>
  <si>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</si>
  <si>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</si>
  <si>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</si>
  <si>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</si>
  <si>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</si>
  <si>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</si>
  <si>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</si>
  <si>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</si>
  <si>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</si>
  <si>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</si>
  <si>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</si>
  <si>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</si>
  <si>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</si>
  <si>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</si>
  <si>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</si>
  <si>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</si>
  <si>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</si>
  <si>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</si>
  <si>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</si>
  <si>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</si>
  <si>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</si>
  <si>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</si>
  <si>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</si>
  <si>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</si>
  <si>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</si>
  <si>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</si>
  <si>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</si>
  <si>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</si>
  <si>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</si>
  <si>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</si>
  <si>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</si>
  <si>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</si>
  <si>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</si>
  <si>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</si>
  <si>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</si>
  <si>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</si>
  <si>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</si>
  <si>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</si>
  <si>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</si>
  <si>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</si>
  <si>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</si>
  <si>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</si>
  <si>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</si>
  <si>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</si>
  <si>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</si>
  <si>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</si>
  <si>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</si>
  <si>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</si>
  <si>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</si>
  <si>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</si>
  <si>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</si>
  <si>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</si>
  <si>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</si>
  <si>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</si>
  <si>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</si>
  <si>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</si>
  <si>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</si>
  <si>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</si>
  <si>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</si>
  <si>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</si>
  <si>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</si>
  <si>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</si>
  <si>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</si>
  <si>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</si>
  <si>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</si>
  <si>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</si>
  <si>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</si>
  <si>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</si>
  <si>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</si>
  <si>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</si>
  <si>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</si>
  <si>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</si>
  <si>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</si>
  <si>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</si>
  <si>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</si>
  <si>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</si>
  <si>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</si>
  <si>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</si>
  <si>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</si>
  <si>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</si>
  <si>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</si>
  <si>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</si>
  <si>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</si>
  <si>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</si>
  <si>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</si>
  <si>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</si>
  <si>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</si>
  <si>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</si>
  <si>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</si>
  <si>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</si>
  <si>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</si>
  <si>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</si>
  <si>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</si>
  <si>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</si>
  <si>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</si>
  <si>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</si>
  <si>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</si>
  <si>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</si>
  <si>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</si>
  <si>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</si>
  <si>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</si>
  <si>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</si>
  <si>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</si>
  <si>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</si>
  <si>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</si>
  <si>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</si>
  <si>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</si>
  <si>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</si>
  <si>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</si>
  <si>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</si>
  <si>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</si>
  <si>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</si>
  <si>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</si>
  <si>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</si>
  <si>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</si>
  <si>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</si>
  <si>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</si>
  <si>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</si>
  <si>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</si>
  <si>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</si>
  <si>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</si>
  <si>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</si>
  <si>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</si>
  <si>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</si>
  <si>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</si>
  <si>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</si>
  <si>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</si>
  <si>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</si>
  <si>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</si>
  <si>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</si>
  <si>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</si>
  <si>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</si>
  <si>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</si>
  <si>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</si>
  <si>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</si>
  <si>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</si>
  <si>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</si>
  <si>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</si>
  <si>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</si>
  <si>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</si>
  <si>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</si>
  <si>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</si>
  <si>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</si>
  <si>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</si>
  <si>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</si>
  <si>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</si>
  <si>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</si>
  <si>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</si>
  <si>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</si>
  <si>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</si>
  <si>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</si>
  <si>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</si>
  <si>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</si>
  <si>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</si>
  <si>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</si>
  <si>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</si>
  <si>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</si>
  <si>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</si>
  <si>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</si>
  <si>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</si>
  <si>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</si>
  <si>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</si>
  <si>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</si>
  <si>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</si>
  <si>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</si>
  <si>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</si>
  <si>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</si>
  <si>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</si>
  <si>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</si>
  <si>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</si>
  <si>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</si>
  <si>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</si>
  <si>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</si>
  <si>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</si>
  <si>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</si>
  <si>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</si>
  <si>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</si>
  <si>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</si>
  <si>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</si>
  <si>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</si>
  <si>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</si>
  <si>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</si>
  <si>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</si>
  <si>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</si>
  <si>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</si>
  <si>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</si>
  <si>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</si>
  <si>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</si>
  <si>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</si>
  <si>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</si>
  <si>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</si>
  <si>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</si>
  <si>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</si>
  <si>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</si>
  <si>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</si>
  <si>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</si>
  <si>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</si>
  <si>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</si>
  <si>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</si>
  <si>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</si>
  <si>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</si>
  <si>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</si>
  <si>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</si>
  <si>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</si>
  <si>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</si>
  <si>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</si>
  <si>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</si>
  <si>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</si>
  <si>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</si>
  <si>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</si>
  <si>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</si>
  <si>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</si>
  <si>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</si>
  <si>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</si>
  <si>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</si>
  <si>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</si>
  <si>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</si>
  <si>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</si>
  <si>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</si>
  <si>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</si>
  <si>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</si>
  <si>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</si>
  <si>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</si>
  <si>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</si>
  <si>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</si>
  <si>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</si>
  <si>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</si>
  <si>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</si>
  <si>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</si>
  <si>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</si>
  <si>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</si>
  <si>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</si>
  <si>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</si>
  <si>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</si>
  <si>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</si>
  <si>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</si>
  <si>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</si>
  <si>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</si>
  <si>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</si>
  <si>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</si>
  <si>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</si>
  <si>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</si>
  <si>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</si>
  <si>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</si>
  <si>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</si>
  <si>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</si>
  <si>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</si>
  <si>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</si>
  <si>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</si>
  <si>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</si>
  <si>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</si>
  <si>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</si>
  <si>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</si>
  <si>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</si>
  <si>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</si>
  <si>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</si>
  <si>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</si>
  <si>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</si>
  <si>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</si>
  <si>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</si>
  <si>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</si>
  <si>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</si>
  <si>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</si>
  <si>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</si>
  <si>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</si>
  <si>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</si>
  <si>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</si>
  <si>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</si>
  <si>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</si>
  <si>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</si>
  <si>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</si>
  <si>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</si>
  <si>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</si>
  <si>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</si>
  <si>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</si>
  <si>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</si>
  <si>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</si>
  <si>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</si>
  <si>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</si>
  <si>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</si>
  <si>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</si>
  <si>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</si>
  <si>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</si>
  <si>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</si>
  <si>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</si>
  <si>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</si>
  <si>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</si>
  <si>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</si>
  <si>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</si>
  <si>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</si>
  <si>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</si>
  <si>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</si>
  <si>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</si>
  <si>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</si>
  <si>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</si>
  <si>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</si>
  <si>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</si>
  <si>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</si>
  <si>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</si>
  <si>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</si>
  <si>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</si>
  <si>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</si>
  <si>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</si>
  <si>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</si>
  <si>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</si>
  <si>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</si>
  <si>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</si>
  <si>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</si>
  <si>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</si>
  <si>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</si>
  <si>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</si>
  <si>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</si>
  <si>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</si>
  <si>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</si>
  <si>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</si>
  <si>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</si>
  <si>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</si>
  <si>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</si>
  <si>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</si>
  <si>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</si>
  <si>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</si>
  <si>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</si>
  <si>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</si>
  <si>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</si>
  <si>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</si>
  <si>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</si>
  <si>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</si>
  <si>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</si>
  <si>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</si>
  <si>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</si>
  <si>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</si>
  <si>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</si>
  <si>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</si>
  <si>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</si>
  <si>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</si>
  <si>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</si>
  <si>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</si>
  <si>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</si>
  <si>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</si>
  <si>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</si>
  <si>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</si>
  <si>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</si>
  <si>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</si>
  <si>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</si>
  <si>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</si>
  <si>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</si>
  <si>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</si>
  <si>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</si>
  <si>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</si>
  <si>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</si>
  <si>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</si>
  <si>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</si>
  <si>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</si>
  <si>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</si>
  <si>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</si>
  <si>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</si>
  <si>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</si>
  <si>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</si>
  <si>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</si>
  <si>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</si>
  <si>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</si>
  <si>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</si>
  <si>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</si>
  <si>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</si>
  <si>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</si>
  <si>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</si>
  <si>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</si>
  <si>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</si>
  <si>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</si>
  <si>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</si>
  <si>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</si>
  <si>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</si>
  <si>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</si>
  <si>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</si>
  <si>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</si>
  <si>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</si>
  <si>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</si>
  <si>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</si>
  <si>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</si>
  <si>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</si>
  <si>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</si>
  <si>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</si>
  <si>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</si>
  <si>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</si>
  <si>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</si>
  <si>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</si>
  <si>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</si>
  <si>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</si>
  <si>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</si>
  <si>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</si>
  <si>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</si>
  <si>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</si>
  <si>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</si>
  <si>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</si>
  <si>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</si>
  <si>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</si>
  <si>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</si>
  <si>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</si>
  <si>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</si>
  <si>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</si>
  <si>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</si>
  <si>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</si>
  <si>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</si>
  <si>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</si>
  <si>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</si>
  <si>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</si>
  <si>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</si>
  <si>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</si>
  <si>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</si>
  <si>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</si>
  <si>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</si>
  <si>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</si>
  <si>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</si>
  <si>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</si>
  <si>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</si>
  <si>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</si>
  <si>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</si>
  <si>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</si>
  <si>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</si>
  <si>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</si>
  <si>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</si>
  <si>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</si>
  <si>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</si>
  <si>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</si>
  <si>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</si>
  <si>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</si>
  <si>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</si>
  <si>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</si>
  <si>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</si>
  <si>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</si>
  <si>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</si>
  <si>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</si>
  <si>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</si>
  <si>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</si>
  <si>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</si>
  <si>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</si>
  <si>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</si>
  <si>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</si>
  <si>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</si>
  <si>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</si>
  <si>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</si>
  <si>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</si>
  <si>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</si>
  <si>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</si>
  <si>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</si>
  <si>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</si>
  <si>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</si>
  <si>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</si>
  <si>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</si>
  <si>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</si>
  <si>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</si>
  <si>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</si>
  <si>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</si>
  <si>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</si>
  <si>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</si>
  <si>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</si>
  <si>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</si>
  <si>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</si>
  <si>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</si>
  <si>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</si>
  <si>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</si>
  <si>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</si>
  <si>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</si>
  <si>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</si>
  <si>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</si>
  <si>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</si>
  <si>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</si>
  <si>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</si>
  <si>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</si>
  <si>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</si>
  <si>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</si>
  <si>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</si>
  <si>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</si>
  <si>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</si>
  <si>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</si>
  <si>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</si>
  <si>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</si>
  <si>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</si>
  <si>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</si>
  <si>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</si>
  <si>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</si>
  <si>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</si>
  <si>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</si>
  <si>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</si>
  <si>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</si>
  <si>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</si>
  <si>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</si>
  <si>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</si>
  <si>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</si>
  <si>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</si>
  <si>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</si>
  <si>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</si>
  <si>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</si>
  <si>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</si>
  <si>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</si>
  <si>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</si>
  <si>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</si>
  <si>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</si>
  <si>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</si>
  <si>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</si>
  <si>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</si>
  <si>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</si>
  <si>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</si>
  <si>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</si>
  <si>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</si>
  <si>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</si>
  <si>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</si>
  <si>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</si>
  <si>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</si>
  <si>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</si>
  <si>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</si>
  <si>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</si>
  <si>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</si>
  <si>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</si>
  <si>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</si>
  <si>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</si>
  <si>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</si>
  <si>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</si>
  <si>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</si>
  <si>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</si>
  <si>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</si>
  <si>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</si>
  <si>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</si>
  <si>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</si>
  <si>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</si>
  <si>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</si>
  <si>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</si>
  <si>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</si>
  <si>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</si>
  <si>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</si>
  <si>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</si>
  <si>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</si>
  <si>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</si>
  <si>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</si>
  <si>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</si>
  <si>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</si>
  <si>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</si>
  <si>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</si>
  <si>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</si>
  <si>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</si>
  <si>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</si>
  <si>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</si>
  <si>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</si>
  <si>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</si>
  <si>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</si>
  <si>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</si>
  <si>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</si>
  <si>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</si>
  <si>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</si>
  <si>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</si>
  <si>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</si>
  <si>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</si>
  <si>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</si>
  <si>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</si>
  <si>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</si>
  <si>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</si>
  <si>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</si>
  <si>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</si>
  <si>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</si>
  <si>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</si>
  <si>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</si>
  <si>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</si>
  <si>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</si>
  <si>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</si>
  <si>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</si>
  <si>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</si>
  <si>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</si>
  <si>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</si>
  <si>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</si>
  <si>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</si>
  <si>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</si>
  <si>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</si>
  <si>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</si>
  <si>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</si>
  <si>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</si>
  <si>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</si>
  <si>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</si>
  <si>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</si>
  <si>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</si>
  <si>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</si>
  <si>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</si>
  <si>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</si>
  <si>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</si>
  <si>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</si>
  <si>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</si>
  <si>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</si>
  <si>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</si>
  <si>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</si>
  <si>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</si>
  <si>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</si>
  <si>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</si>
  <si>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</si>
  <si>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</si>
  <si>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</si>
  <si>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</si>
  <si>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</si>
  <si>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</si>
  <si>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</si>
  <si>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</si>
  <si>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</si>
  <si>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</si>
  <si>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</si>
  <si>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</si>
  <si>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</si>
  <si>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</si>
  <si>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</si>
  <si>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</si>
  <si>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</si>
  <si>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</si>
  <si>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</si>
  <si>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</si>
  <si>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</si>
  <si>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</si>
  <si>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</si>
  <si>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</si>
  <si>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</si>
  <si>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</si>
  <si>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</si>
  <si>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</si>
  <si>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</si>
  <si>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</si>
  <si>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</si>
  <si>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</si>
  <si>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</si>
  <si>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</si>
  <si>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</si>
  <si>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</si>
  <si>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</si>
  <si>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</si>
  <si>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</si>
  <si>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</si>
  <si>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</si>
  <si>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</si>
  <si>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</si>
  <si>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</si>
  <si>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</si>
  <si>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</si>
  <si>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</si>
  <si>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</si>
  <si>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</si>
  <si>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</si>
  <si>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</si>
  <si>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</si>
  <si>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</si>
  <si>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</si>
  <si>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</si>
  <si>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</si>
  <si>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</si>
  <si>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</si>
  <si>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</si>
  <si>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</si>
  <si>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</si>
  <si>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</si>
  <si>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</si>
  <si>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</si>
  <si>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</si>
  <si>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</si>
  <si>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</si>
  <si>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</si>
  <si>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</si>
  <si>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</si>
  <si>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</si>
  <si>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</si>
  <si>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</si>
  <si>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</si>
  <si>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</si>
  <si>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</si>
  <si>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</si>
  <si>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</si>
  <si>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</si>
  <si>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</si>
  <si>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</si>
  <si>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</si>
  <si>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</si>
  <si>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</si>
  <si>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</si>
  <si>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</si>
  <si>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</si>
  <si>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</si>
  <si>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</si>
  <si>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</si>
  <si>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</si>
  <si>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</si>
  <si>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</si>
  <si>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</si>
  <si>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</si>
  <si>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</si>
  <si>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</si>
  <si>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</si>
  <si>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</si>
  <si>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</si>
  <si>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</si>
  <si>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</si>
  <si>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</si>
  <si>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</si>
  <si>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</si>
  <si>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</si>
  <si>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</si>
  <si>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</si>
  <si>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</si>
  <si>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</si>
  <si>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</si>
  <si>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</si>
  <si>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</si>
  <si>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</si>
  <si>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</si>
  <si>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</si>
  <si>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</si>
  <si>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</si>
  <si>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</si>
  <si>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</si>
  <si>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</si>
  <si>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</si>
  <si>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</si>
  <si>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</si>
  <si>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</si>
  <si>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</si>
  <si>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</si>
  <si>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</si>
  <si>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</si>
  <si>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</si>
  <si>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</si>
  <si>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</si>
  <si>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</si>
  <si>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</si>
  <si>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</si>
  <si>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</si>
  <si>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</si>
  <si>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</si>
  <si>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</si>
  <si>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</si>
  <si>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</si>
  <si>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</si>
  <si>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</si>
  <si>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</si>
  <si>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</si>
  <si>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</si>
  <si>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</si>
  <si>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</si>
  <si>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</si>
  <si>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</si>
  <si>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</si>
  <si>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</si>
  <si>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</si>
  <si>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</si>
  <si>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</si>
  <si>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</si>
  <si>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</si>
  <si>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</si>
  <si>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</si>
  <si>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</si>
  <si>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</si>
  <si>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</si>
  <si>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</si>
  <si>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</si>
  <si>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</si>
  <si>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</si>
  <si>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</si>
  <si>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</si>
  <si>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</si>
  <si>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</si>
  <si>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</si>
  <si>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</si>
  <si>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</si>
  <si>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</si>
  <si>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</si>
  <si>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</si>
  <si>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</si>
  <si>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</si>
  <si>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</si>
  <si>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</si>
  <si>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</si>
  <si>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</si>
  <si>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</si>
  <si>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</si>
  <si>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</si>
  <si>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</si>
  <si>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</si>
  <si>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</si>
  <si>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</si>
  <si>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</si>
  <si>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</si>
  <si>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</si>
  <si>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</si>
  <si>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</si>
  <si>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</si>
  <si>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</si>
  <si>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</si>
  <si>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</si>
  <si>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</si>
  <si>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</si>
  <si>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</si>
  <si>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</si>
  <si>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</si>
  <si>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</si>
  <si>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</si>
  <si>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</si>
  <si>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</si>
  <si>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</si>
  <si>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</si>
  <si>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</si>
  <si>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</si>
  <si>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</si>
  <si>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</si>
  <si>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</si>
  <si>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</si>
  <si>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</si>
  <si>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</si>
  <si>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</si>
  <si>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</si>
  <si>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</si>
  <si>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</si>
  <si>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</si>
  <si>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</si>
  <si>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</si>
  <si>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</si>
  <si>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</si>
  <si>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</si>
  <si>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</si>
  <si>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</si>
  <si>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</si>
  <si>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</si>
  <si>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</si>
  <si>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</si>
  <si>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</si>
  <si>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</si>
  <si>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</si>
  <si>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</si>
  <si>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</si>
  <si>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</si>
  <si>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</si>
  <si>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</si>
  <si>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</si>
  <si>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</si>
  <si>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</si>
  <si>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</si>
  <si>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</si>
  <si>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</si>
  <si>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</si>
  <si>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</si>
  <si>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</si>
  <si>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</si>
  <si>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</si>
  <si>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</si>
  <si>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</si>
  <si>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</si>
  <si>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</si>
  <si>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</si>
  <si>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</si>
  <si>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</si>
  <si>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</si>
  <si>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</si>
  <si>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</si>
  <si>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</si>
  <si>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</si>
  <si>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</si>
  <si>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</si>
  <si>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</si>
  <si>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</si>
  <si>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</si>
  <si>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</si>
  <si>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</si>
  <si>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</si>
  <si>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</si>
  <si>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</si>
  <si>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</si>
  <si>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</si>
  <si>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</si>
  <si>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</si>
  <si>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</si>
  <si>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</si>
  <si>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</si>
  <si>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</si>
  <si>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</si>
  <si>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</si>
  <si>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</si>
  <si>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</si>
  <si>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</si>
  <si>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</si>
  <si>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</si>
  <si>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</si>
  <si>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</si>
  <si>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</si>
  <si>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</si>
  <si>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</si>
  <si>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</si>
  <si>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</si>
  <si>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</si>
  <si>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</si>
  <si>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</si>
  <si>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</si>
  <si>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</si>
  <si>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</si>
  <si>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</si>
  <si>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</si>
  <si>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</si>
  <si>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</si>
  <si>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</si>
  <si>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</si>
  <si>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</si>
  <si>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</si>
  <si>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</si>
  <si>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</si>
  <si>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</si>
  <si>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</si>
  <si>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</si>
  <si>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</si>
  <si>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</si>
  <si>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</si>
  <si>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</si>
  <si>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</si>
  <si>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</si>
  <si>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</si>
  <si>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</si>
  <si>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</si>
  <si>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</si>
  <si>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</si>
  <si>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</si>
  <si>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</si>
  <si>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</si>
  <si>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</si>
  <si>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</si>
  <si>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</si>
  <si>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</si>
  <si>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</si>
  <si>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</si>
  <si>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</si>
  <si>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</si>
  <si>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</si>
  <si>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</si>
  <si>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</si>
  <si>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</si>
  <si>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</si>
  <si>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</si>
  <si>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</si>
  <si>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</si>
  <si>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</si>
  <si>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</si>
  <si>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</si>
  <si>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</si>
  <si>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</si>
  <si>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</si>
  <si>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</si>
  <si>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</si>
  <si>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</si>
  <si>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</si>
  <si>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</si>
  <si>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</si>
  <si>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</si>
  <si>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</si>
  <si>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</si>
  <si>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</si>
  <si>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</si>
  <si>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</si>
  <si>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</si>
  <si>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</si>
  <si>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</si>
  <si>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</si>
  <si>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</si>
  <si>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</si>
  <si>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</si>
  <si>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</si>
  <si>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</si>
  <si>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</si>
  <si>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</si>
  <si>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</si>
  <si>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</si>
  <si>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</si>
  <si>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</si>
  <si>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</si>
  <si>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</si>
  <si>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</si>
  <si>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</si>
  <si>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</si>
  <si>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</si>
  <si>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</si>
  <si>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</si>
  <si>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</si>
  <si>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</si>
  <si>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</si>
  <si>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</si>
  <si>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</si>
  <si>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</si>
  <si>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</si>
  <si>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</si>
  <si>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</si>
  <si>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</si>
  <si>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</si>
  <si>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</si>
  <si>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</si>
  <si>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</si>
  <si>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</si>
  <si>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</si>
  <si>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</si>
  <si>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</si>
  <si>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</si>
  <si>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</si>
  <si>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</si>
  <si>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</si>
  <si>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</si>
  <si>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</si>
  <si>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</si>
  <si>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</si>
  <si>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</si>
  <si>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</si>
  <si>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</si>
  <si>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</si>
  <si>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</si>
  <si>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</si>
  <si>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</si>
  <si>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</si>
  <si>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</si>
  <si>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</si>
  <si>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</si>
  <si>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</si>
  <si>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</si>
  <si>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</si>
  <si>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</si>
  <si>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</si>
  <si>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</si>
  <si>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</si>
  <si>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</si>
  <si>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</si>
  <si>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</si>
  <si>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</si>
  <si>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</si>
  <si>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</si>
  <si>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</si>
  <si>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</si>
  <si>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</si>
  <si>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</si>
  <si>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</si>
  <si>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</si>
  <si>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</si>
  <si>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</si>
  <si>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</si>
  <si>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</si>
  <si>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</si>
  <si>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</si>
  <si>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</si>
  <si>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</si>
  <si>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</si>
  <si>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</si>
  <si>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</si>
  <si>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</si>
  <si>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</si>
  <si>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</si>
  <si>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</si>
  <si>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</si>
  <si>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</si>
  <si>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</si>
  <si>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</si>
  <si>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</si>
  <si>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</si>
  <si>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</si>
  <si>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</si>
  <si>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</si>
  <si>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</si>
  <si>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</si>
  <si>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</si>
  <si>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</si>
  <si>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</si>
  <si>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</si>
  <si>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</si>
  <si>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</si>
  <si>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</si>
  <si>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</si>
  <si>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</si>
  <si>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</si>
  <si>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</si>
  <si>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</si>
  <si>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</si>
  <si>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</si>
  <si>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</si>
  <si>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</si>
  <si>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</si>
  <si>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</si>
  <si>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</si>
  <si>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</si>
  <si>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</si>
  <si>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</si>
  <si>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</si>
  <si>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</si>
  <si>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</si>
  <si>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</si>
  <si>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</si>
  <si>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</si>
  <si>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</si>
  <si>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</si>
  <si>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</si>
  <si>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</si>
  <si>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</si>
  <si>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</si>
  <si>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</si>
  <si>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</si>
  <si>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</si>
  <si>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</si>
  <si>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</si>
  <si>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</si>
  <si>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</si>
  <si>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</si>
  <si>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</si>
  <si>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</si>
  <si>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</si>
  <si>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</si>
  <si>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</si>
  <si>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</si>
  <si>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</si>
  <si>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</si>
  <si>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</si>
  <si>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</si>
  <si>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</si>
  <si>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</si>
  <si>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</si>
  <si>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</si>
  <si>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</si>
  <si>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</si>
  <si>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</si>
  <si>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</si>
  <si>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</si>
  <si>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</si>
  <si>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</si>
  <si>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</si>
  <si>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</si>
  <si>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</si>
  <si>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</si>
  <si>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</si>
  <si>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</si>
  <si>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</si>
  <si>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</si>
  <si>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</si>
  <si>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</si>
  <si>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</si>
  <si>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</si>
  <si>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</si>
  <si>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</si>
  <si>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</si>
  <si>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</si>
  <si>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</si>
  <si>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</si>
  <si>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</si>
  <si>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</si>
  <si>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</si>
  <si>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</si>
  <si>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</si>
  <si>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</si>
  <si>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</si>
  <si>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</si>
  <si>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</si>
  <si>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</si>
  <si>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</si>
  <si>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</si>
  <si>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</si>
  <si>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</si>
  <si>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</si>
  <si>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</si>
  <si>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</si>
  <si>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</si>
  <si>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</si>
  <si>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</si>
  <si>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</si>
  <si>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</si>
  <si>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</si>
  <si>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</si>
  <si>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</si>
  <si>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</si>
  <si>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</si>
  <si>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</si>
  <si>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</si>
  <si>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</si>
  <si>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</si>
  <si>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</si>
  <si>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</si>
  <si>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</si>
  <si>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</si>
  <si>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</si>
  <si>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</si>
  <si>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</si>
  <si>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</si>
  <si>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</si>
  <si>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</si>
  <si>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</si>
  <si>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</si>
  <si>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</si>
  <si>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</si>
  <si>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</si>
  <si>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</si>
  <si>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</si>
  <si>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</si>
  <si>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</si>
  <si>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</si>
  <si>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</si>
  <si>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</si>
  <si>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</si>
  <si>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</si>
  <si>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</si>
  <si>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</si>
  <si>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</si>
  <si>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</si>
  <si>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</si>
  <si>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</si>
  <si>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</si>
  <si>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</si>
  <si>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</si>
  <si>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</si>
  <si>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</si>
  <si>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</si>
  <si>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</si>
  <si>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</si>
  <si>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</si>
  <si>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</si>
  <si>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</si>
  <si>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</si>
  <si>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</si>
  <si>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</si>
  <si>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</si>
  <si>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</si>
  <si>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</si>
  <si>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</si>
  <si>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</si>
  <si>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</si>
  <si>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</si>
  <si>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</si>
  <si>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</si>
  <si>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</si>
  <si>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</si>
  <si>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</si>
  <si>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</si>
  <si>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</si>
  <si>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</si>
  <si>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</si>
  <si>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</si>
  <si>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</si>
  <si>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</si>
  <si>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</si>
  <si>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</si>
  <si>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</si>
  <si>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</si>
  <si>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</si>
  <si>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</si>
  <si>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</si>
  <si>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</si>
  <si>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</si>
  <si>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</si>
  <si>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</si>
  <si>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</si>
  <si>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</si>
  <si>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</si>
  <si>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</si>
  <si>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</si>
  <si>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</si>
  <si>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</si>
  <si>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</si>
  <si>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</si>
  <si>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</si>
  <si>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</si>
  <si>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</si>
  <si>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</si>
  <si>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</si>
  <si>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</si>
  <si>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</si>
  <si>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</si>
  <si>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</si>
  <si>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</si>
  <si>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</si>
  <si>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</si>
  <si>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</si>
  <si>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</si>
  <si>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</si>
  <si>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</si>
  <si>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</si>
  <si>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</si>
  <si>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</si>
  <si>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</si>
  <si>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</si>
  <si>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</si>
  <si>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</si>
  <si>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</si>
  <si>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</si>
  <si>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</si>
  <si>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</si>
  <si>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</si>
  <si>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</si>
  <si>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</si>
  <si>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</si>
  <si>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</si>
  <si>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</si>
  <si>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</si>
  <si>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</si>
  <si>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</si>
  <si>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</si>
  <si>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</si>
  <si>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</si>
  <si>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</si>
  <si>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</si>
  <si>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</si>
  <si>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</si>
  <si>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</si>
  <si>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</si>
  <si>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</si>
  <si>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</si>
  <si>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</si>
  <si>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</si>
  <si>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</si>
  <si>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</si>
  <si>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</si>
  <si>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</si>
  <si>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</si>
  <si>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</si>
  <si>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</si>
  <si>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</si>
  <si>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</si>
  <si>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</si>
  <si>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</si>
  <si>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</si>
  <si>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</si>
  <si>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</si>
  <si>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</si>
  <si>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</si>
  <si>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</si>
  <si>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</si>
  <si>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</si>
  <si>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</si>
  <si>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</si>
  <si>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</si>
  <si>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</si>
  <si>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</si>
  <si>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</si>
  <si>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</si>
  <si>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</si>
  <si>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</si>
  <si>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</si>
  <si>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</si>
  <si>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</si>
  <si>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</si>
  <si>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</si>
  <si>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</si>
  <si>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</si>
  <si>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</si>
  <si>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</si>
  <si>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</si>
  <si>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</si>
  <si>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</si>
  <si>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</si>
  <si>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</si>
  <si>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</si>
  <si>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</si>
  <si>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</si>
  <si>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</si>
  <si>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</si>
  <si>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</si>
  <si>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</si>
  <si>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</si>
  <si>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</si>
  <si>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</si>
  <si>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</si>
  <si>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</si>
  <si>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</si>
  <si>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</si>
  <si>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</si>
  <si>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</si>
  <si>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</si>
  <si>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</si>
  <si>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</si>
  <si>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</si>
  <si>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</si>
  <si>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</si>
  <si>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</si>
  <si>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</si>
  <si>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</si>
  <si>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</si>
  <si>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</si>
  <si>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</si>
  <si>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</si>
  <si>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</si>
  <si>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</si>
  <si>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</si>
  <si>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</si>
  <si>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</si>
  <si>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</si>
  <si>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</si>
  <si>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</si>
  <si>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</si>
  <si>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</si>
  <si>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</si>
  <si>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</si>
  <si>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</si>
  <si>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</si>
  <si>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</si>
  <si>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</si>
  <si>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</si>
  <si>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</si>
  <si>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</si>
  <si>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</si>
  <si>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</si>
  <si>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</si>
  <si>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</si>
  <si>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</si>
  <si>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</si>
  <si>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</si>
  <si>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</si>
  <si>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</si>
  <si>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</si>
  <si>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</si>
  <si>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</si>
  <si>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</si>
  <si>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</si>
  <si>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</si>
  <si>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</si>
  <si>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</si>
  <si>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</si>
  <si>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</si>
  <si>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</si>
  <si>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</si>
  <si>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</si>
  <si>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</si>
  <si>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</si>
  <si>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</si>
  <si>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</si>
  <si>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</si>
  <si>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</si>
  <si>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</si>
  <si>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</si>
  <si>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</si>
  <si>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</si>
  <si>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</si>
  <si>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</si>
  <si>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</si>
  <si>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</si>
  <si>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</si>
  <si>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</si>
  <si>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</si>
  <si>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</si>
  <si>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</si>
  <si>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</si>
  <si>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</si>
  <si>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</si>
  <si>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</si>
  <si>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</si>
  <si>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</si>
  <si>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</si>
  <si>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</si>
  <si>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</si>
  <si>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</si>
  <si>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</si>
  <si>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</si>
  <si>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</si>
  <si>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</si>
  <si>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</si>
  <si>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</si>
  <si>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</si>
  <si>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</si>
  <si>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</si>
  <si>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</si>
  <si>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</si>
  <si>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</si>
  <si>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</si>
  <si>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</si>
  <si>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</si>
  <si>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</si>
  <si>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</si>
  <si>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</si>
  <si>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</si>
  <si>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</si>
  <si>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</si>
  <si>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</si>
  <si>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</si>
  <si>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</si>
  <si>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</si>
  <si>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</si>
  <si>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</si>
  <si>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</si>
  <si>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</si>
  <si>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</si>
  <si>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</si>
  <si>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</si>
  <si>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</si>
  <si>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</si>
  <si>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</si>
  <si>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</si>
  <si>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</si>
  <si>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</si>
  <si>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</si>
  <si>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</si>
  <si>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</si>
  <si>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</si>
  <si>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</si>
  <si>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</si>
  <si>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</si>
  <si>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</si>
  <si>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</si>
  <si>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</si>
  <si>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</si>
  <si>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</si>
  <si>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</si>
  <si>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</si>
  <si>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</si>
  <si>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</si>
  <si>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</si>
  <si>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</si>
  <si>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</si>
  <si>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</si>
  <si>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</si>
  <si>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</si>
  <si>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</si>
  <si>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</si>
  <si>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</si>
  <si>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</si>
  <si>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</si>
  <si>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</si>
  <si>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</si>
  <si>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</si>
  <si>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</si>
  <si>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</si>
  <si>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</si>
  <si>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</si>
  <si>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</si>
  <si>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</si>
  <si>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</si>
  <si>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</si>
  <si>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</si>
  <si>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</si>
  <si>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</si>
  <si>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</si>
  <si>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</si>
  <si>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</si>
  <si>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</si>
  <si>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</si>
  <si>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</si>
  <si>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</si>
  <si>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</si>
  <si>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</si>
  <si>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</si>
  <si>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</si>
  <si>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</si>
  <si>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</si>
  <si>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</si>
  <si>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</si>
  <si>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</si>
  <si>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</si>
  <si>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</si>
  <si>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</si>
  <si>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</si>
  <si>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</si>
  <si>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</si>
  <si>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</si>
  <si>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</si>
  <si>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</si>
  <si>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</si>
  <si>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</si>
  <si>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</si>
  <si>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</si>
  <si>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</si>
  <si>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</si>
  <si>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</si>
  <si>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</si>
  <si>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</si>
  <si>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</si>
  <si>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</si>
  <si>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</si>
  <si>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</si>
  <si>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</si>
  <si>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</si>
  <si>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</si>
  <si>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</si>
  <si>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</si>
  <si>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</si>
  <si>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</si>
  <si>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</si>
  <si>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</si>
  <si>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</si>
  <si>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</si>
  <si>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</si>
  <si>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</si>
  <si>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</si>
  <si>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</si>
  <si>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</si>
  <si>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</si>
  <si>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</si>
  <si>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</si>
  <si>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</si>
  <si>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</si>
  <si>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</si>
  <si>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</si>
  <si>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</si>
  <si>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</si>
  <si>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</si>
  <si>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</si>
  <si>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</si>
  <si>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</si>
  <si>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</si>
  <si>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</si>
  <si>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</si>
  <si>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</si>
  <si>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</si>
  <si>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</si>
  <si>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</si>
  <si>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</si>
  <si>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</si>
  <si>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</si>
  <si>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</si>
  <si>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</si>
  <si>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</si>
  <si>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</si>
  <si>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</si>
  <si>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</si>
  <si>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</si>
  <si>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</si>
  <si>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</si>
  <si>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</si>
  <si>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</si>
  <si>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</si>
  <si>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</si>
  <si>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</si>
  <si>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</si>
  <si>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</si>
  <si>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</si>
  <si>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</si>
  <si>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</si>
  <si>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</si>
  <si>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</si>
  <si>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</si>
  <si>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</si>
  <si>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</si>
  <si>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</si>
  <si>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</si>
  <si>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</si>
  <si>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</si>
  <si>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</si>
  <si>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</si>
  <si>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</si>
  <si>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</si>
  <si>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</si>
  <si>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</si>
  <si>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</si>
  <si>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</si>
  <si>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</si>
  <si>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</si>
  <si>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</si>
  <si>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</si>
  <si>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</si>
  <si>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</si>
  <si>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</si>
  <si>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</si>
  <si>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</si>
  <si>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</si>
  <si>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</si>
  <si>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</si>
  <si>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</si>
  <si>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</si>
  <si>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</si>
  <si>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</si>
  <si>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</si>
  <si>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</si>
  <si>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</si>
  <si>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</si>
  <si>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</si>
  <si>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</si>
  <si>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</si>
  <si>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</si>
  <si>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</si>
  <si>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</si>
  <si>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</si>
  <si>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</si>
  <si>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</si>
  <si>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</si>
  <si>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</si>
  <si>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</si>
  <si>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</si>
  <si>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</si>
  <si>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</si>
  <si>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</si>
  <si>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</si>
  <si>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</si>
  <si>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</si>
  <si>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</si>
  <si>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</si>
  <si>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</si>
  <si>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</si>
  <si>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</si>
  <si>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</si>
  <si>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</si>
  <si>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</si>
  <si>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</si>
  <si>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</si>
  <si>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</si>
  <si>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</si>
  <si>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</si>
  <si>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</si>
  <si>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</si>
  <si>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</si>
  <si>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</si>
  <si>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</si>
  <si>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</si>
  <si>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</si>
  <si>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</si>
  <si>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</si>
  <si>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</si>
  <si>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</si>
  <si>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</si>
  <si>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</si>
  <si>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</si>
  <si>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</si>
  <si>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</si>
  <si>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</si>
  <si>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</si>
  <si>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</si>
  <si>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</si>
  <si>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</si>
  <si>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</si>
  <si>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</si>
  <si>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</si>
  <si>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</si>
  <si>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</si>
  <si>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</si>
  <si>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</si>
  <si>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</si>
  <si>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</si>
  <si>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</si>
  <si>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</si>
  <si>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</si>
  <si>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</si>
  <si>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</si>
  <si>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</si>
  <si>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</si>
  <si>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</si>
  <si>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</si>
  <si>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</si>
  <si>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</si>
  <si>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</si>
  <si>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</si>
  <si>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</si>
  <si>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</si>
  <si>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</si>
  <si>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</si>
  <si>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</si>
  <si>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</si>
  <si>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</si>
  <si>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</si>
  <si>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</si>
  <si>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</si>
  <si>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</si>
  <si>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</si>
  <si>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</si>
  <si>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</si>
  <si>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</si>
  <si>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</si>
  <si>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</si>
  <si>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</si>
  <si>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</si>
  <si>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</si>
  <si>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</si>
  <si>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</si>
  <si>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</si>
  <si>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</si>
  <si>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</si>
  <si>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</si>
  <si>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</si>
  <si>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</si>
  <si>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</si>
  <si>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</si>
  <si>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</si>
  <si>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</si>
  <si>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</si>
  <si>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</si>
  <si>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</si>
  <si>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</si>
  <si>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</si>
  <si>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</si>
  <si>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</si>
  <si>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</si>
  <si>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</si>
  <si>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</si>
  <si>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</si>
  <si>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</si>
  <si>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</si>
  <si>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</si>
  <si>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</si>
  <si>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</si>
  <si>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</si>
  <si>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</si>
  <si>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</si>
  <si>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</si>
  <si>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</si>
  <si>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</si>
  <si>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</si>
  <si>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</si>
  <si>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</si>
  <si>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</si>
  <si>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</si>
  <si>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</si>
  <si>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</si>
  <si>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</si>
  <si>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</si>
  <si>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</si>
  <si>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</si>
  <si>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</si>
  <si>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</si>
  <si>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</si>
  <si>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</si>
  <si>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</si>
  <si>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</si>
  <si>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</si>
  <si>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</si>
  <si>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</si>
  <si>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</si>
  <si>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</si>
  <si>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</si>
  <si>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</si>
  <si>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</si>
  <si>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</si>
  <si>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</si>
  <si>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</si>
  <si>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</si>
  <si>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</si>
  <si>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</si>
  <si>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</si>
  <si>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</si>
  <si>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</si>
  <si>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</si>
  <si>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</si>
  <si>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</si>
  <si>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</si>
  <si>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</si>
  <si>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</si>
  <si>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</si>
  <si>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</si>
  <si>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</si>
  <si>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</si>
  <si>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</si>
  <si>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</si>
  <si>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</si>
  <si>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</si>
  <si>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</si>
  <si>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</si>
  <si>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</si>
  <si>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</si>
  <si>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</si>
  <si>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</si>
  <si>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</si>
  <si>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</si>
  <si>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</si>
  <si>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</si>
  <si>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</si>
  <si>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</si>
  <si>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</si>
  <si>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</si>
  <si>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</si>
  <si>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</si>
  <si>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</si>
  <si>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</si>
  <si>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</si>
  <si>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</si>
  <si>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</si>
  <si>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</si>
  <si>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</si>
  <si>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</si>
  <si>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</si>
  <si>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</si>
  <si>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</si>
  <si>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</si>
  <si>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</si>
  <si>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</si>
  <si>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</si>
  <si>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</si>
  <si>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</si>
  <si>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</si>
  <si>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</si>
  <si>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</si>
  <si>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</si>
  <si>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</si>
  <si>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</si>
  <si>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</si>
  <si>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</si>
  <si>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</si>
  <si>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</si>
  <si>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</si>
  <si>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</si>
  <si>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</si>
  <si>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</si>
  <si>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</si>
  <si>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</si>
  <si>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</si>
  <si>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</si>
  <si>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</si>
  <si>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</si>
  <si>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</si>
  <si>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</si>
  <si>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</si>
  <si>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</si>
  <si>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</si>
  <si>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</si>
  <si>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</si>
  <si>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</si>
  <si>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</si>
  <si>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</si>
  <si>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</si>
  <si>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</si>
  <si>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</si>
  <si>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</si>
  <si>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</si>
  <si>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</si>
  <si>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</si>
  <si>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</si>
  <si>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</si>
  <si>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</si>
  <si>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</si>
  <si>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</si>
  <si>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</si>
  <si>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</si>
  <si>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</si>
  <si>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</si>
  <si>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</si>
  <si>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</si>
  <si>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</si>
  <si>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</si>
  <si>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</si>
  <si>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</si>
  <si>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</si>
  <si>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</si>
  <si>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</si>
  <si>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</si>
  <si>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</si>
  <si>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</si>
  <si>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</si>
  <si>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</si>
  <si>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</si>
  <si>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</si>
  <si>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</si>
  <si>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</si>
  <si>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</si>
  <si>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</si>
  <si>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</si>
  <si>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</si>
  <si>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</si>
  <si>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</si>
  <si>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</si>
  <si>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</si>
  <si>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</si>
  <si>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</si>
  <si>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</si>
  <si>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</si>
  <si>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</si>
  <si>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</si>
  <si>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</si>
  <si>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</si>
  <si>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</si>
  <si>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</si>
  <si>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</si>
  <si>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</si>
  <si>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</si>
  <si>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</si>
  <si>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</si>
  <si>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</si>
  <si>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</si>
  <si>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</si>
  <si>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</si>
  <si>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</si>
  <si>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</si>
  <si>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</si>
  <si>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</si>
  <si>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</si>
  <si>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</si>
  <si>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</si>
  <si>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</si>
  <si>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</si>
  <si>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</si>
  <si>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</si>
  <si>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</si>
  <si>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</si>
  <si>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</si>
  <si>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</si>
  <si>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</si>
  <si>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</si>
  <si>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</si>
  <si>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</si>
  <si>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</si>
  <si>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</si>
  <si>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</si>
  <si>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</si>
  <si>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</si>
  <si>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</si>
  <si>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</si>
  <si>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</si>
  <si>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</si>
  <si>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</si>
  <si>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</si>
  <si>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</si>
  <si>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</si>
  <si>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</si>
  <si>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</si>
  <si>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</si>
  <si>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</si>
  <si>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</si>
  <si>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</si>
  <si>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</si>
  <si>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</si>
  <si>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</si>
  <si>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</si>
  <si>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</si>
  <si>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</si>
  <si>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</si>
  <si>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</si>
  <si>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</si>
  <si>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</si>
  <si>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</si>
  <si>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</si>
  <si>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</si>
  <si>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</si>
  <si>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</si>
  <si>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</si>
  <si>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</si>
  <si>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</si>
  <si>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</si>
  <si>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</si>
  <si>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</si>
  <si>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</si>
  <si>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</si>
  <si>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</si>
  <si>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</si>
  <si>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</si>
  <si>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</si>
  <si>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</si>
  <si>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</si>
  <si>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</si>
  <si>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</si>
  <si>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</si>
  <si>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</si>
  <si>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</si>
  <si>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</si>
  <si>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</si>
  <si>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</si>
  <si>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</si>
  <si>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</si>
  <si>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</si>
  <si>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</si>
  <si>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</si>
  <si>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</si>
  <si>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</si>
  <si>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</si>
  <si>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</si>
  <si>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</si>
  <si>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</si>
  <si>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</si>
  <si>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</si>
  <si>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</si>
  <si>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</si>
  <si>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</si>
  <si>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</si>
  <si>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</si>
  <si>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</si>
  <si>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</si>
  <si>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</si>
  <si>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</si>
  <si>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</si>
  <si>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</si>
  <si>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</si>
  <si>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</si>
  <si>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</si>
  <si>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</si>
  <si>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</si>
  <si>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</si>
  <si>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</si>
  <si>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</si>
  <si>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</si>
  <si>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</si>
  <si>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</si>
  <si>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</si>
  <si>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</si>
  <si>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</si>
  <si>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</si>
  <si>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</si>
  <si>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</si>
  <si>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</si>
  <si>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</si>
  <si>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</si>
  <si>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</si>
  <si>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</si>
  <si>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</si>
  <si>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</si>
  <si>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</si>
  <si>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</si>
  <si>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</si>
  <si>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</si>
  <si>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</si>
  <si>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</si>
  <si>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</si>
  <si>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</si>
  <si>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</si>
  <si>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</si>
  <si>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</si>
  <si>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</si>
  <si>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</si>
  <si>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</si>
  <si>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</si>
  <si>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</si>
  <si>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</si>
  <si>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</si>
  <si>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</si>
  <si>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</si>
  <si>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</si>
  <si>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</si>
  <si>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</si>
  <si>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</si>
  <si>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</si>
  <si>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</si>
  <si>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</si>
  <si>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</si>
  <si>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</si>
  <si>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</si>
  <si>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</si>
  <si>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</si>
  <si>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</si>
  <si>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</si>
  <si>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</si>
  <si>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</si>
  <si>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</si>
  <si>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</si>
  <si>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</si>
  <si>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</si>
  <si>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</si>
  <si>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</si>
  <si>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</si>
  <si>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</si>
  <si>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</si>
  <si>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</si>
  <si>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</si>
  <si>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</si>
  <si>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</si>
  <si>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</si>
  <si>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</si>
  <si>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</si>
  <si>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</si>
  <si>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</si>
  <si>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</si>
  <si>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</si>
  <si>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</si>
  <si>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</si>
  <si>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</si>
  <si>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</si>
  <si>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</si>
  <si>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</si>
  <si>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</si>
  <si>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</si>
  <si>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</si>
  <si>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</si>
  <si>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</si>
  <si>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</si>
  <si>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</si>
  <si>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</si>
  <si>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</si>
  <si>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</si>
  <si>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</si>
  <si>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</si>
  <si>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</si>
  <si>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</si>
  <si>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</si>
  <si>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</si>
  <si>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</si>
  <si>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</si>
  <si>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</si>
  <si>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</si>
  <si>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</si>
  <si>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</si>
  <si>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</si>
  <si>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</si>
  <si>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</si>
  <si>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</si>
  <si>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</si>
  <si>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</si>
  <si>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</si>
  <si>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</si>
  <si>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</si>
  <si>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</si>
  <si>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</si>
  <si>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</si>
  <si>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</si>
  <si>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</si>
  <si>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</si>
  <si>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</si>
  <si>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</si>
  <si>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</si>
  <si>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</si>
  <si>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</si>
  <si>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</si>
  <si>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</si>
  <si>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</si>
  <si>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</si>
  <si>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</si>
  <si>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</si>
  <si>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</si>
  <si>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</si>
  <si>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</si>
  <si>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</si>
  <si>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</si>
  <si>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</si>
  <si>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</si>
  <si>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</si>
  <si>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</si>
  <si>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</si>
  <si>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</si>
  <si>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</si>
  <si>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</si>
  <si>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</si>
  <si>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</si>
  <si>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</si>
  <si>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</si>
  <si>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</si>
  <si>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</si>
  <si>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</si>
  <si>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</si>
  <si>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</si>
  <si>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</si>
  <si>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</si>
  <si>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</si>
  <si>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</si>
  <si>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</si>
  <si>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</si>
  <si>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</si>
  <si>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</si>
  <si>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</si>
  <si>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</si>
  <si>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</si>
  <si>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</si>
  <si>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</si>
  <si>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</si>
  <si>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</si>
  <si>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</si>
  <si>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</si>
  <si>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</si>
  <si>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</si>
  <si>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</si>
  <si>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</si>
  <si>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</si>
  <si>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</si>
  <si>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</si>
  <si>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</si>
  <si>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</si>
  <si>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</si>
  <si>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</si>
  <si>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</si>
  <si>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</si>
  <si>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</si>
  <si>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</si>
  <si>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</si>
  <si>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</si>
  <si>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</si>
  <si>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</si>
  <si>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</si>
  <si>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</si>
  <si>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</si>
  <si>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</si>
  <si>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</si>
  <si>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</si>
  <si>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</si>
  <si>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</si>
  <si>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</si>
  <si>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</si>
  <si>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</si>
  <si>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</si>
  <si>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</si>
  <si>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</si>
  <si>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</si>
  <si>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</si>
  <si>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</si>
  <si>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</si>
  <si>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</si>
  <si>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</si>
  <si>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</si>
  <si>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</si>
  <si>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</si>
  <si>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</si>
  <si>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</si>
  <si>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</si>
  <si>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</si>
  <si>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</si>
  <si>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</si>
  <si>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</si>
  <si>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</si>
  <si>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</si>
  <si>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</si>
  <si>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</si>
  <si>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</si>
  <si>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</si>
  <si>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</si>
  <si>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</si>
  <si>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</si>
  <si>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</si>
  <si>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</si>
  <si>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</si>
  <si>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</si>
  <si>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</si>
  <si>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</si>
  <si>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</si>
  <si>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</si>
  <si>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</si>
  <si>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</si>
  <si>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</si>
  <si>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</si>
  <si>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</si>
  <si>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</si>
  <si>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</si>
  <si>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</si>
  <si>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</si>
  <si>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</si>
  <si>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</si>
  <si>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</si>
  <si>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</si>
  <si>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</si>
  <si>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</si>
  <si>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</si>
  <si>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</si>
  <si>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</si>
  <si>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</si>
  <si>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</si>
  <si>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</si>
  <si>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</si>
  <si>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</si>
  <si>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</si>
  <si>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</si>
  <si>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</si>
  <si>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</si>
  <si>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</si>
  <si>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</si>
  <si>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</si>
  <si>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</si>
  <si>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</si>
  <si>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</si>
  <si>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</si>
  <si>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</si>
  <si>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</si>
  <si>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</si>
  <si>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</si>
  <si>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</si>
  <si>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</si>
  <si>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</si>
  <si>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</si>
  <si>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</si>
  <si>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</si>
  <si>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</si>
  <si>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</si>
  <si>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</si>
  <si>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</si>
  <si>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</si>
  <si>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</si>
  <si>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</si>
  <si>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</si>
  <si>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</si>
  <si>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</si>
  <si>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</si>
  <si>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</si>
  <si>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</si>
  <si>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</si>
  <si>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</si>
  <si>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</si>
  <si>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</si>
  <si>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</si>
  <si>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</si>
  <si>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</si>
  <si>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</si>
  <si>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</si>
  <si>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</si>
  <si>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</si>
  <si>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</si>
  <si>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</si>
  <si>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</si>
  <si>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</si>
  <si>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</si>
  <si>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</si>
  <si>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</si>
  <si>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</si>
  <si>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</si>
  <si>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</si>
  <si>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</si>
  <si>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</si>
  <si>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</si>
  <si>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</si>
  <si>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</si>
  <si>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</si>
  <si>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</si>
  <si>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</si>
  <si>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</si>
  <si>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</si>
  <si>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</si>
  <si>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</si>
  <si>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</si>
  <si>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</si>
  <si>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</si>
  <si>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</si>
  <si>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</si>
  <si>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</si>
  <si>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</si>
  <si>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</si>
  <si>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</si>
  <si>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</si>
  <si>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</si>
  <si>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</si>
  <si>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</si>
  <si>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</si>
  <si>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</si>
  <si>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</si>
  <si>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</si>
  <si>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</si>
  <si>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</si>
  <si>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</si>
  <si>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</si>
  <si>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</si>
  <si>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</si>
  <si>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</si>
  <si>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</si>
  <si>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</si>
  <si>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</si>
  <si>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</si>
  <si>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</si>
  <si>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</si>
  <si>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</si>
  <si>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</si>
  <si>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</si>
  <si>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</si>
  <si>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</si>
  <si>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</si>
  <si>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</si>
  <si>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</si>
  <si>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</si>
  <si>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</si>
  <si>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</si>
  <si>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</si>
  <si>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</si>
  <si>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</si>
  <si>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</si>
  <si>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</si>
  <si>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</si>
  <si>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</si>
  <si>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</si>
  <si>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</si>
  <si>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</si>
  <si>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</si>
  <si>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</si>
  <si>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</si>
  <si>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</si>
  <si>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</si>
  <si>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</si>
  <si>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</si>
  <si>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</si>
  <si>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</si>
  <si>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</si>
  <si>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</si>
  <si>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</si>
  <si>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</si>
  <si>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</si>
  <si>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</si>
  <si>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</si>
  <si>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</si>
  <si>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</si>
  <si>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</si>
  <si>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</si>
  <si>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</si>
  <si>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</si>
  <si>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</si>
  <si>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</si>
  <si>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</si>
  <si>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</si>
  <si>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</si>
  <si>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</si>
  <si>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</si>
  <si>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</si>
  <si>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</si>
  <si>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</si>
  <si>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</si>
  <si>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</si>
  <si>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</si>
  <si>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</si>
  <si>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</si>
  <si>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</si>
  <si>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</si>
  <si>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</si>
  <si>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</si>
  <si>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</si>
  <si>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</si>
  <si>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</si>
  <si>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</si>
  <si>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</si>
  <si>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</si>
  <si>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</si>
  <si>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</si>
  <si>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</si>
  <si>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</si>
  <si>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</si>
  <si>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</si>
  <si>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</si>
  <si>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</si>
  <si>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</si>
  <si>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</si>
  <si>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</si>
  <si>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</si>
  <si>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</si>
  <si>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</si>
  <si>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</si>
  <si>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</si>
  <si>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</si>
  <si>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</si>
  <si>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</si>
  <si>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</si>
  <si>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</si>
  <si>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</si>
  <si>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</si>
  <si>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</si>
  <si>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</si>
  <si>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</si>
  <si>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</si>
  <si>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</si>
  <si>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</si>
  <si>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</si>
  <si>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</si>
  <si>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</si>
  <si>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</si>
  <si>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</si>
  <si>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</si>
  <si>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</si>
  <si>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</si>
  <si>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</si>
  <si>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</si>
  <si>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</si>
  <si>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</si>
  <si>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</si>
  <si>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</si>
  <si>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</si>
  <si>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</si>
  <si>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</si>
  <si>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</si>
  <si>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</si>
  <si>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</si>
  <si>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</si>
  <si>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</si>
  <si>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</si>
  <si>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</si>
  <si>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</si>
  <si>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</si>
  <si>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</si>
  <si>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</si>
  <si>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</si>
  <si>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</si>
  <si>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</si>
  <si>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</si>
  <si>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</si>
  <si>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</si>
  <si>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</si>
  <si>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</si>
  <si>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</si>
  <si>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</si>
  <si>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</si>
  <si>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</si>
  <si>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</si>
  <si>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</si>
  <si>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</si>
  <si>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</si>
  <si>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</si>
  <si>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</si>
  <si>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</si>
  <si>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</si>
  <si>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</si>
  <si>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</si>
  <si>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</si>
  <si>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</si>
  <si>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</si>
  <si>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</si>
  <si>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</si>
  <si>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</si>
  <si>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</si>
  <si>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</si>
  <si>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</si>
  <si>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</si>
  <si>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</si>
  <si>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</si>
  <si>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</si>
  <si>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</si>
  <si>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</si>
  <si>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</si>
  <si>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</si>
  <si>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</si>
  <si>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</si>
  <si>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</si>
  <si>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</si>
  <si>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</si>
  <si>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</si>
  <si>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</si>
  <si>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</si>
  <si>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</si>
  <si>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</si>
  <si>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</si>
  <si>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</si>
  <si>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</si>
  <si>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</si>
  <si>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</si>
  <si>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</si>
  <si>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</si>
  <si>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</si>
  <si>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</si>
  <si>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</si>
  <si>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</si>
  <si>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</si>
  <si>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</si>
  <si>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</si>
  <si>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</si>
  <si>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</si>
  <si>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</si>
  <si>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</si>
  <si>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</si>
  <si>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</si>
  <si>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</si>
  <si>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</si>
  <si>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</si>
  <si>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</si>
  <si>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</si>
  <si>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</si>
  <si>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</si>
  <si>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</si>
  <si>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</si>
  <si>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</si>
  <si>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</si>
  <si>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</si>
  <si>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</si>
  <si>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</si>
  <si>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</si>
  <si>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</si>
  <si>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</si>
  <si>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</si>
  <si>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</si>
  <si>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</si>
  <si>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</si>
  <si>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</si>
  <si>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</si>
  <si>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</si>
  <si>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</si>
  <si>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</si>
  <si>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</si>
  <si>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</si>
  <si>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</si>
  <si>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</si>
  <si>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</si>
  <si>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</si>
  <si>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</si>
  <si>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</si>
  <si>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</si>
  <si>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</si>
  <si>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</si>
  <si>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</si>
  <si>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</si>
  <si>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</si>
  <si>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</si>
  <si>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</si>
  <si>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</si>
  <si>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</si>
  <si>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</si>
  <si>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</si>
  <si>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</si>
  <si>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</si>
  <si>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</si>
  <si>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</si>
  <si>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</si>
  <si>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</si>
  <si>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</si>
  <si>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</si>
  <si>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</si>
  <si>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</si>
  <si>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</si>
  <si>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</si>
  <si>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</si>
  <si>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</si>
  <si>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</si>
  <si>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</si>
  <si>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</si>
  <si>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</si>
  <si>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</si>
  <si>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</si>
  <si>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</si>
  <si>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</si>
  <si>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</si>
  <si>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</si>
  <si>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</si>
  <si>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</si>
  <si>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</si>
  <si>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</si>
  <si>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</si>
  <si>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</si>
  <si>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</si>
  <si>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</si>
  <si>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</si>
  <si>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</si>
  <si>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</si>
  <si>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</si>
  <si>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</si>
  <si>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</si>
  <si>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</si>
  <si>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</si>
  <si>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</si>
  <si>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</si>
  <si>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</si>
  <si>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</si>
  <si>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</si>
  <si>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</si>
  <si>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</si>
  <si>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</si>
  <si>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</si>
  <si>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</si>
  <si>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</si>
  <si>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</si>
  <si>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</si>
  <si>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</si>
  <si>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</si>
  <si>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</si>
  <si>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</si>
  <si>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</si>
  <si>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</si>
  <si>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</si>
  <si>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</si>
  <si>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</si>
  <si>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</si>
  <si>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</si>
  <si>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</si>
  <si>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</si>
  <si>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</si>
  <si>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</si>
  <si>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</si>
  <si>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</si>
  <si>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</si>
  <si>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</si>
  <si>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</si>
  <si>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</si>
  <si>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</si>
  <si>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</si>
  <si>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</si>
  <si>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</si>
  <si>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</si>
  <si>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</si>
  <si>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</si>
  <si>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</si>
  <si>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</si>
  <si>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</si>
  <si>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</si>
  <si>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</si>
  <si>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</si>
  <si>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</si>
  <si>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</si>
  <si>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</si>
  <si>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</si>
  <si>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</si>
  <si>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</si>
  <si>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</si>
  <si>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</si>
  <si>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</si>
  <si>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</si>
  <si>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</si>
  <si>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</si>
  <si>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</si>
  <si>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</si>
  <si>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</si>
  <si>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</si>
  <si>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</si>
  <si>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</si>
  <si>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</si>
  <si>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</si>
  <si>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</si>
  <si>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</si>
  <si>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</si>
  <si>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</si>
  <si>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</si>
  <si>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</si>
  <si>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</si>
  <si>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</si>
  <si>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</si>
  <si>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</si>
  <si>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</si>
  <si>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</si>
  <si>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</si>
  <si>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</si>
  <si>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</si>
  <si>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</si>
  <si>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</si>
  <si>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</si>
  <si>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</si>
  <si>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</si>
  <si>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</si>
  <si>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</si>
  <si>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</si>
  <si>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</si>
  <si>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</si>
  <si>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</si>
  <si>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</si>
  <si>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</si>
  <si>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</si>
  <si>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</si>
  <si>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</si>
  <si>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</si>
  <si>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</si>
  <si>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</si>
  <si>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</si>
  <si>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</si>
  <si>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</si>
  <si>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</si>
  <si>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</si>
  <si>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</si>
  <si>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</si>
  <si>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</si>
  <si>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</si>
  <si>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</si>
  <si>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</si>
  <si>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</si>
  <si>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</si>
  <si>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</si>
  <si>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</si>
  <si>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</si>
  <si>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</si>
  <si>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</si>
  <si>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</si>
  <si>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</si>
  <si>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</si>
  <si>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</si>
  <si>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</si>
  <si>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</si>
  <si>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</si>
  <si>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</si>
  <si>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</si>
  <si>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</si>
  <si>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</si>
  <si>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</si>
  <si>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</si>
  <si>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</si>
  <si>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</si>
  <si>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</si>
  <si>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</si>
  <si>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</si>
  <si>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</si>
  <si>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</si>
  <si>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</si>
  <si>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</si>
  <si>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</si>
  <si>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</si>
  <si>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</si>
  <si>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</si>
  <si>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</si>
  <si>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</si>
  <si>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</si>
  <si>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</si>
  <si>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</si>
  <si>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</si>
  <si>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</si>
  <si>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</si>
  <si>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</si>
  <si>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</si>
  <si>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</si>
  <si>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</si>
  <si>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</si>
  <si>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</si>
  <si>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</si>
  <si>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</si>
  <si>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</si>
  <si>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</si>
  <si>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</si>
  <si>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</si>
  <si>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</si>
  <si>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</si>
  <si>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</si>
  <si>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</si>
  <si>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</si>
  <si>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</si>
  <si>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</si>
  <si>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</si>
  <si>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</si>
  <si>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</si>
  <si>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</si>
  <si>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</si>
  <si>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</si>
  <si>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</si>
  <si>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</si>
  <si>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</si>
  <si>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</si>
  <si>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</si>
  <si>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</si>
  <si>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</si>
  <si>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</si>
  <si>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</si>
  <si>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</si>
  <si>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</si>
  <si>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</si>
  <si>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</si>
  <si>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</si>
  <si>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</si>
  <si>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</si>
  <si>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</si>
  <si>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</si>
  <si>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</si>
  <si>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</si>
  <si>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</si>
  <si>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</si>
  <si>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</si>
  <si>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</si>
  <si>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</si>
  <si>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</si>
  <si>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</si>
  <si>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</si>
  <si>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</si>
  <si>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</si>
  <si>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</si>
  <si>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</si>
  <si>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</si>
  <si>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</si>
  <si>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</si>
  <si>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</si>
  <si>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</si>
  <si>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</si>
  <si>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</si>
  <si>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</si>
  <si>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</si>
  <si>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</si>
  <si>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</si>
  <si>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</si>
  <si>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</si>
  <si>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</si>
  <si>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</si>
  <si>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</si>
  <si>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</si>
  <si>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</si>
  <si>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</si>
  <si>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</si>
  <si>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</si>
  <si>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</si>
  <si>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</si>
  <si>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</si>
  <si>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</si>
  <si>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</si>
  <si>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</si>
  <si>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</si>
  <si>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</si>
  <si>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</si>
  <si>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</si>
  <si>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</si>
  <si>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</si>
  <si>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</si>
  <si>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</si>
  <si>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</si>
  <si>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</si>
  <si>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</si>
  <si>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</si>
  <si>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</si>
  <si>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</si>
  <si>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</si>
  <si>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</si>
  <si>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</si>
  <si>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</si>
  <si>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</si>
  <si>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</si>
  <si>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</si>
  <si>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</si>
  <si>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</si>
  <si>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</si>
  <si>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</si>
  <si>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</si>
  <si>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</si>
  <si>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</si>
  <si>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</si>
  <si>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</si>
  <si>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</si>
  <si>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</si>
  <si>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</si>
  <si>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</si>
  <si>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</si>
  <si>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</si>
  <si>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</si>
  <si>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</si>
  <si>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</si>
  <si>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</si>
  <si>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</si>
  <si>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</si>
  <si>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</si>
  <si>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</si>
  <si>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</si>
  <si>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</si>
  <si>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</si>
  <si>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</si>
  <si>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</si>
  <si>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</si>
  <si>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</si>
  <si>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</si>
  <si>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</si>
  <si>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</si>
  <si>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</si>
  <si>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</si>
  <si>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</si>
  <si>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</si>
  <si>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</si>
  <si>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</si>
  <si>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</si>
  <si>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</si>
  <si>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</si>
  <si>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</si>
  <si>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</si>
  <si>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</si>
  <si>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</si>
  <si>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</si>
  <si>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</si>
  <si>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</si>
  <si>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</si>
  <si>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</si>
  <si>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</si>
  <si>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</si>
  <si>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</si>
  <si>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</si>
  <si>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</si>
  <si>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</si>
  <si>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</si>
  <si>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</si>
  <si>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</si>
  <si>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</si>
  <si>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</si>
  <si>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</si>
  <si>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</si>
  <si>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</si>
  <si>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</si>
  <si>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</si>
  <si>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</si>
  <si>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</si>
  <si>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</si>
  <si>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</si>
  <si>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</si>
  <si>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</si>
  <si>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</si>
  <si>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</si>
  <si>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</si>
  <si>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</si>
  <si>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</si>
  <si>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</si>
  <si>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</si>
  <si>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</si>
  <si>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</si>
  <si>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</si>
  <si>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</si>
  <si>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</si>
  <si>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</si>
  <si>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</si>
  <si>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</si>
  <si>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</si>
  <si>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</si>
  <si>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</si>
  <si>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</si>
  <si>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</si>
  <si>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</si>
  <si>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</si>
  <si>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</si>
  <si>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</si>
  <si>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</si>
  <si>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</si>
  <si>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</si>
  <si>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</si>
  <si>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</si>
  <si>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</si>
  <si>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</si>
  <si>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</si>
  <si>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</si>
  <si>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</si>
  <si>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</si>
  <si>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</si>
  <si>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</si>
  <si>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</si>
  <si>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</si>
  <si>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</si>
  <si>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</si>
  <si>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</si>
  <si>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</si>
  <si>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</si>
  <si>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</si>
  <si>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</si>
  <si>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</si>
  <si>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</si>
  <si>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</si>
  <si>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</si>
  <si>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</si>
  <si>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</si>
  <si>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</si>
  <si>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</si>
  <si>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</si>
  <si>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</si>
  <si>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</si>
  <si>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</si>
  <si>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</si>
  <si>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</si>
  <si>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</si>
  <si>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</si>
  <si>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</si>
  <si>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</si>
  <si>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</si>
  <si>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</si>
  <si>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</si>
  <si>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</si>
  <si>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</si>
  <si>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</si>
  <si>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</si>
  <si>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</si>
  <si>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</si>
  <si>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</si>
  <si>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</si>
  <si>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</si>
  <si>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</si>
  <si>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</si>
  <si>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</si>
  <si>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</si>
  <si>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</si>
  <si>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</si>
  <si>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</si>
  <si>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</si>
  <si>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</si>
  <si>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</si>
  <si>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</si>
  <si>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</si>
  <si>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</si>
  <si>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</si>
  <si>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</si>
  <si>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</si>
  <si>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</si>
  <si>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</si>
  <si>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</si>
  <si>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</si>
  <si>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</si>
  <si>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</si>
  <si>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</si>
  <si>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</si>
  <si>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</si>
  <si>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</si>
  <si>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</si>
  <si>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</si>
  <si>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</si>
  <si>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</si>
  <si>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</si>
  <si>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</si>
  <si>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</si>
  <si>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</si>
  <si>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</si>
  <si>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</si>
  <si>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</si>
  <si>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</si>
  <si>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</si>
  <si>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</si>
  <si>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</si>
  <si>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</si>
  <si>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</si>
  <si>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</si>
  <si>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</si>
  <si>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</si>
  <si>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</si>
  <si>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</si>
  <si>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</si>
  <si>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</si>
  <si>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</si>
  <si>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</si>
  <si>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</si>
  <si>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</si>
  <si>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</si>
  <si>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</si>
  <si>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</si>
  <si>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</si>
  <si>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</si>
  <si>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</si>
  <si>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</si>
  <si>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</si>
  <si>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</si>
  <si>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</si>
  <si>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</si>
  <si>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</si>
  <si>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</si>
  <si>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</si>
  <si>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</si>
  <si>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</si>
  <si>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</si>
  <si>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</si>
  <si>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</si>
  <si>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</si>
  <si>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</si>
  <si>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</si>
  <si>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</si>
  <si>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</si>
  <si>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</si>
  <si>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</si>
  <si>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</si>
  <si>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</si>
  <si>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</si>
  <si>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</si>
  <si>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</si>
  <si>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</si>
  <si>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</si>
  <si>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</si>
  <si>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</si>
  <si>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</si>
  <si>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</si>
  <si>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</si>
  <si>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</si>
  <si>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</si>
  <si>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</si>
  <si>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</si>
  <si>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</si>
  <si>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</si>
  <si>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</si>
  <si>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</si>
  <si>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</si>
  <si>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</si>
  <si>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</si>
  <si>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</si>
  <si>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</si>
  <si>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</si>
  <si>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</si>
  <si>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</si>
  <si>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</si>
  <si>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</si>
  <si>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</si>
  <si>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</si>
  <si>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</si>
  <si>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</si>
  <si>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</si>
  <si>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</si>
  <si>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</si>
  <si>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</si>
  <si>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</si>
  <si>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</si>
  <si>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</si>
  <si>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</si>
  <si>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</si>
  <si>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</si>
  <si>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</si>
  <si>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</si>
  <si>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</si>
  <si>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</si>
  <si>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</si>
  <si>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</si>
  <si>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</si>
  <si>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</si>
  <si>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</si>
  <si>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</si>
  <si>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</si>
  <si>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</si>
  <si>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</si>
  <si>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</si>
  <si>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</si>
  <si>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</si>
  <si>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</si>
  <si>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</si>
  <si>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</si>
  <si>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</si>
  <si>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</si>
  <si>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</si>
  <si>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</si>
  <si>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</si>
  <si>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</si>
  <si>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</si>
  <si>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</si>
  <si>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</si>
  <si>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</si>
  <si>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</si>
  <si>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</si>
  <si>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</si>
  <si>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</si>
  <si>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</si>
  <si>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</si>
  <si>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</si>
  <si>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</si>
  <si>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</si>
  <si>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</si>
  <si>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</si>
  <si>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</si>
  <si>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</si>
  <si>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</si>
  <si>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</si>
  <si>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</si>
  <si>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</si>
  <si>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</si>
  <si>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</si>
  <si>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</si>
  <si>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</si>
  <si>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</si>
  <si>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</si>
  <si>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</si>
  <si>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</si>
  <si>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</si>
  <si>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</si>
  <si>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</si>
  <si>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</si>
  <si>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</si>
  <si>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</si>
  <si>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</si>
  <si>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</si>
  <si>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</si>
  <si>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</si>
  <si>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</si>
  <si>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</si>
  <si>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</si>
  <si>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</si>
  <si>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</si>
  <si>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</si>
  <si>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</si>
  <si>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</si>
  <si>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</si>
  <si>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</si>
  <si>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</si>
  <si>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</si>
  <si>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</si>
  <si>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</si>
  <si>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</si>
  <si>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</si>
  <si>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</si>
  <si>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</si>
  <si>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</si>
  <si>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</si>
  <si>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</si>
  <si>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</si>
  <si>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</si>
  <si>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</si>
  <si>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</si>
  <si>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</si>
  <si>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</si>
  <si>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</si>
  <si>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</si>
  <si>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</si>
  <si>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</si>
  <si>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</si>
  <si>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</si>
  <si>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</si>
  <si>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</si>
  <si>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</si>
  <si>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</si>
  <si>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</si>
  <si>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</si>
  <si>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</si>
  <si>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</si>
  <si>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</si>
  <si>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</si>
  <si>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</si>
  <si>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</si>
  <si>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</si>
  <si>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</si>
  <si>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</si>
  <si>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</si>
  <si>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</si>
  <si>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</si>
  <si>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</si>
  <si>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</si>
  <si>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</si>
  <si>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</si>
  <si>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</si>
  <si>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</si>
  <si>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</si>
  <si>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</si>
  <si>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</si>
  <si>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</si>
  <si>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</si>
  <si>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</si>
  <si>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</si>
  <si>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</si>
  <si>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</si>
  <si>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</si>
  <si>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</si>
  <si>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</si>
  <si>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</si>
  <si>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</si>
  <si>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</si>
  <si>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</si>
  <si>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</si>
  <si>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</si>
  <si>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</si>
  <si>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</si>
  <si>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</si>
  <si>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</si>
  <si>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</si>
  <si>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</si>
  <si>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</si>
  <si>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</si>
  <si>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</si>
  <si>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</si>
  <si>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</si>
  <si>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</si>
  <si>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</si>
  <si>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</si>
  <si>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</si>
  <si>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</si>
  <si>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</si>
  <si>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</si>
  <si>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</si>
  <si>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</si>
  <si>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</si>
  <si>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</si>
  <si>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</si>
  <si>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</si>
  <si>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</si>
  <si>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</si>
  <si>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</si>
  <si>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</si>
  <si>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</si>
  <si>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</si>
  <si>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</si>
  <si>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</si>
  <si>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</si>
  <si>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</si>
  <si>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</si>
  <si>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</si>
  <si>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</si>
  <si>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</si>
  <si>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</si>
  <si>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</si>
  <si>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</si>
  <si>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</si>
  <si>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</si>
  <si>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</si>
  <si>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</si>
  <si>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</si>
  <si>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</si>
  <si>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</si>
  <si>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</si>
  <si>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</si>
  <si>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</si>
  <si>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</si>
  <si>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</si>
  <si>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</si>
  <si>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</si>
  <si>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</si>
  <si>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</si>
  <si>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</si>
  <si>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</si>
  <si>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</si>
  <si>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</si>
  <si>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</si>
  <si>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</si>
  <si>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</si>
  <si>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</si>
  <si>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</si>
  <si>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</si>
  <si>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</si>
  <si>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</si>
  <si>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</si>
  <si>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</si>
  <si>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</si>
  <si>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</si>
  <si>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</si>
  <si>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</si>
  <si>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</si>
  <si>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</si>
  <si>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</si>
  <si>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</si>
  <si>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</si>
  <si>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</si>
  <si>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</si>
  <si>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</si>
  <si>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</si>
  <si>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</si>
  <si>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</si>
  <si>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</si>
  <si>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</si>
  <si>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</si>
  <si>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</si>
  <si>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</si>
  <si>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</si>
  <si>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</si>
  <si>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</si>
  <si>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</si>
  <si>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</si>
  <si>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</si>
  <si>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</si>
  <si>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</si>
  <si>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</si>
  <si>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</si>
  <si>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</si>
  <si>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</si>
  <si>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</si>
  <si>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</si>
  <si>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</si>
  <si>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</si>
  <si>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</si>
  <si>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</si>
  <si>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</si>
  <si>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</si>
  <si>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</si>
  <si>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</si>
  <si>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</si>
  <si>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</si>
  <si>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</si>
  <si>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</si>
  <si>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</si>
  <si>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</si>
  <si>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</si>
  <si>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</si>
  <si>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</si>
  <si>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</si>
  <si>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</si>
  <si>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</si>
  <si>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</si>
  <si>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</si>
  <si>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</si>
  <si>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</si>
  <si>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</si>
  <si>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</si>
  <si>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</si>
  <si>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</si>
  <si>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</si>
  <si>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</si>
  <si>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</si>
  <si>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</si>
  <si>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</si>
  <si>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</si>
  <si>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</si>
  <si>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</si>
  <si>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</si>
  <si>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</si>
  <si>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</si>
  <si>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</si>
  <si>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</si>
  <si>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</si>
  <si>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</si>
  <si>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</si>
  <si>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</si>
  <si>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</si>
  <si>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</si>
  <si>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</si>
  <si>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</si>
  <si>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</si>
  <si>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</si>
  <si>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</si>
  <si>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</si>
  <si>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</si>
  <si>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</si>
  <si>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</si>
  <si>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</si>
  <si>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</si>
  <si>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</si>
  <si>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</si>
  <si>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</si>
  <si>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</si>
  <si>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</si>
  <si>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</si>
  <si>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</si>
  <si>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</si>
  <si>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</si>
  <si>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</si>
  <si>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</si>
  <si>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</si>
  <si>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</si>
  <si>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</si>
  <si>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</si>
  <si>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</si>
  <si>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</si>
  <si>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</si>
  <si>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</si>
  <si>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</si>
  <si>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</si>
  <si>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</si>
  <si>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</si>
  <si>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</si>
  <si>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</si>
  <si>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</si>
  <si>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</si>
  <si>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</si>
  <si>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</si>
  <si>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</si>
  <si>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</si>
  <si>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</si>
  <si>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</si>
  <si>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</si>
  <si>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</si>
  <si>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</si>
  <si>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</si>
  <si>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</si>
  <si>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</si>
  <si>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</si>
  <si>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</si>
  <si>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</si>
  <si>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</si>
  <si>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</si>
  <si>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</si>
  <si>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</si>
  <si>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</si>
  <si>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</si>
  <si>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</si>
  <si>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</si>
  <si>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</si>
  <si>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</si>
  <si>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</si>
  <si>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</si>
  <si>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</si>
  <si>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</si>
  <si>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</si>
  <si>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</si>
  <si>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</si>
  <si>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</si>
  <si>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</si>
  <si>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</si>
  <si>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</si>
  <si>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</si>
  <si>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</si>
  <si>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</si>
  <si>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</si>
  <si>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</si>
  <si>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</si>
  <si>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</si>
  <si>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</si>
  <si>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</si>
  <si>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</si>
  <si>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</si>
  <si>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</si>
  <si>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</si>
  <si>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</si>
  <si>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</si>
  <si>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</si>
  <si>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</si>
  <si>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</si>
  <si>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</si>
  <si>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</si>
  <si>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</si>
  <si>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</si>
  <si>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</si>
  <si>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</si>
  <si>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</si>
  <si>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</si>
  <si>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</si>
  <si>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</si>
  <si>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</si>
  <si>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</si>
  <si>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</si>
  <si>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</si>
  <si>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</si>
  <si>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</si>
  <si>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</si>
  <si>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</si>
  <si>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</si>
  <si>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</si>
  <si>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</si>
  <si>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</si>
  <si>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</si>
  <si>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</si>
  <si>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</si>
  <si>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</si>
  <si>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</si>
  <si>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</si>
  <si>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</si>
  <si>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</si>
  <si>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</si>
  <si>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</si>
  <si>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</si>
  <si>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</si>
  <si>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</si>
  <si>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</si>
  <si>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</si>
  <si>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</si>
  <si>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</si>
  <si>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</si>
  <si>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</si>
  <si>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</si>
  <si>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</si>
  <si>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</si>
  <si>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</si>
  <si>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</si>
  <si>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</si>
  <si>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</si>
  <si>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</si>
  <si>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</si>
  <si>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</si>
  <si>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</si>
  <si>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</si>
  <si>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</si>
  <si>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</si>
  <si>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</si>
  <si>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</si>
  <si>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</si>
  <si>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</si>
  <si>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</si>
  <si>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</si>
  <si>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</si>
  <si>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</si>
  <si>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</si>
  <si>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</si>
  <si>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</si>
  <si>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</si>
  <si>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</si>
  <si>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</si>
  <si>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</si>
  <si>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</si>
  <si>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</si>
  <si>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</si>
  <si>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</si>
  <si>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</si>
  <si>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</si>
  <si>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</si>
  <si>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</si>
  <si>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</si>
  <si>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</si>
  <si>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</si>
  <si>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</si>
  <si>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</si>
  <si>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</si>
  <si>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</si>
  <si>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</si>
  <si>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</si>
  <si>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</si>
  <si>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</si>
  <si>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</si>
  <si>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</si>
  <si>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</si>
  <si>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</si>
  <si>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</si>
  <si>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</si>
  <si>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</si>
  <si>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</si>
  <si>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</si>
  <si>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</si>
  <si>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</si>
  <si>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</si>
  <si>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</si>
  <si>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</si>
  <si>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</si>
  <si>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</si>
  <si>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</si>
  <si>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</si>
  <si>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</si>
  <si>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</si>
  <si>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</si>
  <si>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</si>
  <si>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</si>
  <si>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</si>
  <si>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</si>
  <si>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</si>
  <si>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</si>
  <si>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</si>
  <si>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</si>
  <si>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</si>
  <si>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</si>
  <si>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</si>
  <si>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</si>
  <si>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</si>
  <si>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</si>
  <si>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</si>
  <si>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</si>
  <si>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</si>
  <si>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</si>
  <si>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</si>
  <si>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</si>
  <si>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</si>
  <si>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</si>
  <si>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</si>
  <si>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</si>
  <si>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</si>
  <si>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</si>
  <si>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</si>
  <si>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</si>
  <si>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</si>
  <si>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</si>
  <si>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</si>
  <si>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</si>
  <si>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</si>
  <si>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</si>
  <si>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</si>
  <si>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</si>
  <si>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</si>
  <si>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</si>
  <si>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</si>
  <si>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</si>
  <si>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</si>
  <si>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</si>
  <si>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</si>
  <si>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</si>
  <si>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</si>
  <si>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</si>
  <si>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</si>
  <si>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</si>
  <si>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</si>
  <si>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</si>
  <si>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</si>
  <si>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</si>
  <si>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</si>
  <si>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</si>
  <si>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</si>
  <si>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</si>
  <si>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</si>
  <si>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</si>
  <si>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</si>
  <si>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</si>
  <si>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</si>
  <si>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</si>
  <si>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</si>
  <si>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</si>
  <si>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</si>
  <si>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</si>
  <si>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</si>
  <si>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</si>
  <si>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</si>
  <si>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</si>
  <si>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</si>
  <si>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</si>
  <si>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</si>
  <si>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</si>
  <si>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</si>
  <si>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</si>
  <si>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</si>
  <si>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</si>
  <si>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</si>
  <si>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</si>
  <si>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</si>
  <si>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</si>
  <si>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</si>
  <si>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</si>
  <si>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</si>
  <si>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</si>
  <si>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</si>
  <si>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</si>
  <si>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</si>
  <si>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</si>
  <si>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</si>
  <si>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</si>
  <si>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</si>
  <si>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</si>
  <si>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</si>
  <si>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</si>
  <si>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</si>
  <si>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</si>
  <si>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</si>
  <si>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</si>
  <si>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</si>
  <si>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</si>
  <si>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</si>
  <si>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</si>
  <si>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</si>
  <si>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</si>
  <si>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</si>
  <si>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</si>
  <si>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</si>
  <si>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</si>
  <si>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</si>
  <si>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</si>
  <si>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</si>
  <si>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</si>
  <si>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</si>
  <si>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</si>
  <si>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</si>
  <si>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</si>
  <si>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</si>
  <si>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</si>
  <si>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</si>
  <si>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</si>
  <si>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</si>
  <si>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</si>
  <si>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</si>
  <si>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</si>
  <si>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</si>
  <si>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</si>
  <si>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</si>
  <si>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</si>
  <si>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</si>
  <si>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</si>
  <si>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</si>
  <si>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</si>
  <si>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</si>
  <si>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</si>
  <si>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</si>
  <si>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</si>
  <si>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</si>
  <si>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</si>
  <si>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</si>
  <si>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</si>
  <si>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</si>
  <si>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</si>
  <si>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</si>
  <si>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</si>
  <si>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</si>
  <si>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</si>
  <si>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</si>
  <si>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</si>
  <si>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</si>
  <si>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</si>
  <si>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</si>
  <si>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</si>
  <si>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</si>
  <si>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</si>
  <si>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</si>
  <si>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</si>
  <si>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</si>
  <si>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</si>
  <si>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</si>
  <si>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</si>
  <si>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</si>
  <si>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</si>
  <si>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</si>
  <si>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</si>
  <si>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</si>
  <si>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</si>
  <si>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</si>
  <si>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</si>
  <si>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</si>
  <si>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</si>
  <si>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</si>
  <si>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</si>
  <si>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</si>
  <si>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</si>
  <si>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</si>
  <si>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</si>
  <si>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</si>
  <si>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</si>
  <si>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</si>
  <si>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</si>
  <si>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</si>
  <si>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</si>
  <si>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</si>
  <si>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</si>
  <si>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</si>
  <si>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</si>
  <si>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</si>
  <si>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</si>
  <si>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</si>
  <si>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</si>
  <si>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</si>
  <si>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</si>
  <si>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</si>
  <si>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</si>
  <si>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</si>
  <si>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</si>
  <si>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</si>
  <si>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</si>
  <si>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</si>
  <si>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</si>
  <si>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</si>
  <si>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</si>
  <si>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</si>
  <si>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</si>
  <si>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</si>
  <si>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</si>
  <si>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</si>
  <si>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</si>
  <si>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</si>
  <si>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</si>
  <si>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</si>
  <si>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</si>
  <si>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</si>
  <si>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</si>
  <si>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</si>
  <si>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</si>
  <si>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</si>
  <si>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</si>
  <si>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</si>
  <si>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</si>
  <si>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</si>
  <si>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</si>
  <si>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</si>
  <si>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</si>
  <si>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</si>
  <si>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</si>
  <si>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</si>
  <si>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</si>
  <si>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</si>
  <si>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</si>
  <si>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</si>
  <si>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</si>
  <si>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</si>
  <si>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</si>
  <si>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</si>
  <si>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</si>
  <si>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</si>
  <si>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</si>
  <si>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</si>
  <si>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</si>
  <si>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</si>
  <si>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</si>
  <si>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</si>
  <si>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</si>
  <si>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</si>
  <si>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</si>
  <si>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</si>
  <si>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</si>
  <si>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</si>
  <si>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</si>
  <si>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</si>
  <si>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</si>
  <si>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</si>
  <si>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</si>
  <si>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</si>
  <si>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</si>
  <si>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</si>
  <si>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</si>
  <si>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</si>
  <si>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</si>
  <si>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</si>
  <si>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</si>
  <si>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</si>
  <si>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</si>
  <si>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</si>
  <si>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</si>
  <si>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</si>
  <si>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</si>
  <si>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</si>
  <si>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</si>
  <si>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</si>
  <si>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</si>
  <si>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</si>
  <si>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</si>
  <si>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</si>
  <si>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</si>
  <si>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</si>
  <si>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</si>
  <si>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</si>
  <si>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</si>
  <si>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</si>
  <si>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</si>
  <si>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</si>
  <si>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</si>
  <si>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</si>
  <si>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</si>
  <si>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</si>
  <si>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</si>
  <si>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</si>
  <si>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</si>
  <si>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</si>
  <si>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</si>
  <si>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</si>
  <si>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</si>
  <si>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</si>
  <si>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</si>
  <si>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</si>
  <si>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</si>
  <si>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</si>
  <si>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</si>
  <si>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</si>
  <si>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</si>
  <si>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</si>
  <si>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</si>
  <si>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</si>
  <si>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</si>
  <si>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</si>
  <si>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</si>
  <si>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</si>
  <si>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</si>
  <si>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</si>
  <si>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</si>
  <si>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</si>
  <si>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</si>
  <si>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</si>
  <si>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</si>
  <si>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</si>
  <si>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</si>
  <si>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</si>
  <si>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</si>
  <si>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</si>
  <si>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</si>
  <si>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</si>
  <si>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</si>
  <si>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</si>
  <si>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</si>
  <si>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</si>
  <si>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</si>
  <si>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</si>
  <si>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</si>
  <si>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</si>
  <si>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</si>
  <si>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</si>
  <si>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</si>
  <si>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</si>
  <si>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</si>
  <si>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</si>
  <si>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</si>
  <si>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</si>
  <si>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</si>
  <si>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</si>
  <si>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</si>
  <si>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</si>
  <si>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</si>
  <si>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</si>
  <si>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</si>
  <si>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</si>
  <si>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</si>
  <si>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</si>
  <si>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</si>
  <si>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</si>
  <si>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</si>
  <si>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</si>
  <si>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</si>
  <si>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</si>
  <si>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</si>
  <si>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</si>
  <si>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</si>
  <si>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</si>
  <si>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</si>
  <si>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</si>
  <si>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</si>
  <si>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</si>
  <si>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</si>
  <si>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</si>
  <si>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</si>
  <si>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</si>
  <si>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</si>
  <si>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</si>
  <si>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</si>
  <si>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</si>
  <si>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</si>
  <si>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</si>
  <si>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</si>
  <si>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</si>
  <si>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</si>
  <si>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</si>
  <si>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</si>
  <si>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</si>
  <si>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</si>
  <si>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</si>
  <si>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</si>
  <si>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</si>
  <si>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</si>
  <si>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</si>
  <si>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</si>
  <si>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</si>
  <si>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</si>
  <si>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</si>
  <si>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</si>
  <si>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</si>
  <si>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</si>
  <si>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</si>
  <si>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</si>
  <si>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</si>
  <si>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</si>
  <si>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</si>
  <si>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</si>
  <si>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</si>
  <si>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</si>
  <si>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</si>
  <si>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</si>
  <si>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</si>
  <si>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</si>
  <si>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</si>
  <si>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</si>
  <si>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</si>
  <si>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</si>
  <si>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</si>
  <si>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</si>
  <si>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</si>
  <si>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</si>
  <si>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</si>
  <si>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</si>
  <si>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</si>
  <si>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</si>
  <si>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</si>
  <si>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</si>
  <si>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</si>
  <si>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</si>
  <si>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</si>
  <si>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</si>
  <si>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</si>
  <si>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</si>
  <si>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</si>
  <si>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</si>
  <si>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</si>
  <si>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</si>
  <si>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</si>
  <si>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</si>
  <si>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</si>
  <si>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</si>
  <si>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</si>
  <si>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</si>
  <si>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</si>
  <si>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</si>
  <si>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</si>
  <si>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</si>
  <si>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</si>
  <si>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</si>
  <si>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</si>
  <si>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</si>
  <si>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</si>
  <si>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</si>
  <si>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</si>
  <si>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</si>
  <si>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</si>
  <si>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</si>
  <si>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</si>
  <si>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</si>
  <si>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</si>
  <si>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</si>
  <si>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</si>
  <si>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</si>
  <si>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</si>
  <si>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</si>
  <si>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</si>
  <si>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</si>
  <si>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</si>
  <si>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</si>
  <si>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</si>
  <si>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</si>
  <si>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</si>
  <si>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</si>
  <si>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</si>
  <si>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</si>
  <si>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</si>
  <si>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</si>
  <si>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</si>
  <si>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</si>
  <si>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</si>
  <si>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</si>
  <si>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</si>
  <si>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</si>
  <si>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</si>
  <si>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</si>
  <si>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</si>
  <si>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</si>
  <si>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</si>
  <si>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</si>
  <si>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</si>
  <si>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</si>
  <si>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</si>
  <si>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</si>
  <si>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</si>
  <si>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</si>
  <si>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</si>
  <si>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</si>
  <si>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</si>
  <si>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</si>
  <si>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</si>
  <si>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</si>
  <si>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</si>
  <si>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</si>
  <si>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</si>
  <si>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</si>
  <si>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</si>
  <si>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</si>
  <si>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</si>
  <si>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</si>
  <si>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</si>
  <si>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</si>
  <si>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</si>
  <si>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</si>
  <si>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</si>
  <si>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</si>
  <si>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</si>
  <si>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</si>
  <si>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</si>
  <si>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</si>
  <si>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</si>
  <si>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</si>
  <si>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</si>
  <si>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</si>
  <si>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</si>
  <si>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</si>
  <si>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</si>
  <si>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</si>
  <si>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</si>
  <si>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</si>
  <si>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</si>
  <si>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</si>
  <si>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</si>
  <si>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</si>
  <si>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</si>
  <si>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</si>
  <si>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</si>
  <si>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</si>
  <si>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</si>
  <si>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</si>
  <si>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</si>
  <si>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</si>
  <si>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</si>
  <si>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</si>
  <si>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</si>
  <si>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</si>
  <si>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</si>
  <si>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</si>
  <si>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</si>
  <si>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</si>
  <si>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</si>
  <si>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</si>
  <si>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</si>
  <si>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</si>
  <si>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</si>
  <si>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</si>
  <si>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</si>
  <si>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</si>
  <si>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</si>
  <si>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</si>
  <si>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</si>
  <si>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</si>
  <si>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</si>
  <si>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</si>
  <si>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</si>
  <si>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</si>
  <si>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</si>
  <si>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</si>
  <si>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</si>
  <si>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</si>
  <si>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</si>
  <si>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</si>
  <si>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</si>
  <si>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</si>
  <si>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</si>
  <si>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</si>
  <si>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</si>
  <si>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</si>
  <si>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</si>
  <si>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</si>
  <si>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</si>
  <si>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</si>
  <si>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</si>
  <si>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</si>
  <si>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</si>
  <si>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</si>
  <si>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</si>
  <si>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</si>
  <si>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</si>
  <si>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</si>
  <si>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</si>
  <si>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</si>
  <si>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</si>
  <si>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</si>
  <si>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</si>
  <si>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</si>
  <si>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</si>
  <si>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</si>
  <si>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</si>
  <si>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</si>
  <si>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</si>
  <si>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</si>
  <si>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</si>
  <si>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</si>
  <si>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</si>
  <si>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</si>
  <si>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</si>
  <si>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</si>
  <si>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</si>
  <si>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</si>
  <si>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</si>
  <si>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</si>
  <si>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</si>
  <si>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</si>
  <si>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</si>
  <si>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</si>
  <si>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</si>
  <si>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</si>
  <si>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</si>
  <si>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</si>
  <si>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</si>
  <si>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</si>
  <si>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</si>
  <si>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</si>
  <si>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</si>
  <si>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</si>
  <si>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</si>
  <si>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</si>
  <si>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</si>
  <si>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</si>
  <si>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</si>
  <si>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</si>
  <si>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</si>
  <si>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</si>
  <si>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</si>
  <si>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</si>
  <si>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</si>
  <si>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</si>
  <si>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</si>
  <si>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</si>
  <si>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</si>
  <si>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</si>
  <si>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</si>
  <si>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</si>
  <si>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</si>
  <si>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</si>
  <si>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</si>
  <si>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</si>
  <si>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</si>
  <si>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</si>
  <si>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</si>
  <si>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</si>
  <si>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</si>
  <si>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</si>
  <si>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</si>
  <si>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</si>
  <si>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</si>
  <si>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</si>
  <si>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</si>
  <si>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</si>
  <si>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</si>
  <si>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</si>
  <si>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</si>
  <si>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</si>
  <si>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</si>
  <si>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</si>
  <si>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</si>
  <si>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</si>
  <si>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</si>
  <si>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</si>
  <si>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</si>
  <si>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</si>
  <si>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</si>
  <si>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</si>
  <si>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</si>
  <si>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</si>
  <si>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</si>
  <si>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</si>
  <si>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</si>
  <si>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</si>
  <si>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</si>
  <si>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</si>
  <si>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</si>
  <si>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</si>
  <si>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</si>
  <si>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</si>
  <si>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</si>
  <si>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</si>
  <si>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</si>
  <si>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</si>
  <si>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</si>
  <si>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</si>
  <si>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</si>
  <si>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</si>
  <si>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</si>
  <si>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</si>
  <si>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</si>
  <si>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</si>
  <si>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</si>
  <si>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</si>
  <si>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</si>
  <si>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</si>
  <si>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</si>
  <si>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</si>
  <si>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</si>
  <si>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</si>
  <si>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</si>
  <si>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</si>
  <si>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</si>
  <si>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</si>
  <si>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</si>
  <si>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</si>
  <si>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</si>
  <si>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</si>
  <si>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</si>
  <si>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</si>
  <si>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</si>
  <si>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</si>
  <si>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</si>
  <si>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</si>
  <si>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</si>
  <si>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</si>
  <si>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</si>
  <si>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</si>
  <si>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</si>
  <si>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</si>
  <si>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</si>
  <si>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</si>
  <si>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</si>
  <si>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</si>
  <si>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</si>
  <si>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</si>
  <si>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</si>
  <si>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</si>
  <si>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</si>
  <si>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</si>
  <si>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</si>
  <si>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</si>
  <si>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</si>
  <si>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</si>
  <si>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</si>
  <si>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</si>
  <si>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</si>
  <si>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</si>
  <si>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</si>
  <si>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</si>
  <si>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</si>
  <si>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</si>
  <si>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</si>
  <si>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</si>
  <si>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</si>
  <si>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</si>
  <si>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</si>
  <si>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</si>
  <si>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</si>
  <si>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</si>
  <si>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</si>
  <si>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</si>
  <si>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</si>
  <si>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</si>
  <si>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</si>
  <si>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</si>
  <si>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</si>
  <si>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</si>
  <si>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</si>
  <si>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</si>
  <si>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</si>
  <si>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</si>
  <si>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</si>
  <si>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</si>
  <si>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</si>
  <si>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</si>
  <si>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</si>
  <si>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</si>
  <si>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</si>
  <si>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</si>
  <si>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</si>
  <si>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</si>
  <si>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</si>
  <si>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</si>
  <si>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</si>
  <si>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</si>
  <si>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</si>
  <si>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</si>
  <si>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</si>
  <si>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</si>
  <si>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</si>
  <si>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</si>
  <si>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</si>
  <si>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</si>
  <si>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</si>
  <si>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</si>
  <si>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</si>
  <si>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</si>
  <si>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</si>
  <si>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</si>
  <si>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</si>
  <si>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</si>
  <si>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</si>
  <si>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</si>
  <si>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</si>
  <si>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</si>
  <si>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</si>
  <si>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</si>
  <si>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</si>
  <si>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</si>
  <si>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</si>
  <si>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</si>
  <si>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</si>
  <si>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</si>
  <si>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</si>
  <si>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</si>
  <si>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</si>
  <si>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</si>
  <si>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</si>
  <si>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</si>
  <si>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</si>
  <si>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</si>
  <si>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</si>
  <si>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</si>
  <si>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</si>
  <si>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</si>
  <si>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</si>
  <si>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</si>
  <si>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</si>
  <si>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</si>
  <si>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</si>
  <si>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</si>
  <si>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</si>
  <si>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</si>
  <si>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</si>
  <si>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</si>
  <si>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</si>
  <si>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</si>
  <si>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</si>
  <si>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</si>
  <si>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</si>
  <si>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</si>
  <si>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</si>
  <si>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</si>
  <si>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</si>
  <si>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</si>
  <si>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</si>
  <si>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</si>
  <si>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</si>
  <si>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</si>
  <si>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</si>
  <si>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</si>
  <si>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</si>
  <si>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</si>
  <si>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</si>
  <si>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</si>
  <si>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</si>
  <si>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</si>
  <si>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</si>
  <si>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</si>
  <si>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</si>
  <si>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</si>
  <si>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</si>
  <si>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</si>
  <si>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</si>
  <si>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</si>
  <si>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</si>
  <si>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</si>
  <si>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</si>
  <si>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</si>
  <si>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</si>
  <si>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</si>
  <si>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</si>
  <si>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</si>
  <si>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</si>
  <si>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</si>
  <si>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</si>
  <si>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</si>
  <si>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</si>
  <si>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</si>
  <si>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</si>
  <si>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</si>
  <si>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</si>
  <si>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</si>
  <si>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</si>
  <si>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</si>
  <si>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</si>
  <si>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</si>
  <si>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</si>
  <si>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</si>
  <si>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</si>
  <si>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</si>
  <si>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</si>
  <si>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</si>
  <si>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</si>
  <si>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</si>
  <si>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</si>
  <si>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</si>
  <si>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</si>
  <si>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</si>
  <si>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</si>
  <si>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</si>
  <si>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</si>
  <si>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</si>
  <si>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</si>
  <si>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</si>
  <si>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</si>
  <si>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</si>
  <si>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</si>
  <si>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</si>
  <si>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</si>
  <si>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</si>
  <si>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</si>
  <si>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</si>
  <si>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</si>
  <si>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</si>
  <si>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</si>
  <si>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</si>
  <si>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</si>
  <si>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</si>
  <si>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</si>
  <si>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</si>
  <si>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</si>
  <si>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</si>
  <si>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</si>
  <si>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</si>
  <si>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</si>
  <si>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</si>
  <si>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</si>
  <si>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</si>
  <si>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</si>
  <si>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</si>
  <si>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</si>
  <si>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</si>
  <si>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</si>
  <si>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</si>
  <si>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</si>
  <si>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</si>
  <si>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</si>
  <si>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</si>
  <si>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</si>
  <si>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</si>
  <si>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</si>
  <si>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</si>
  <si>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</si>
  <si>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</si>
  <si>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</si>
  <si>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</si>
  <si>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</si>
  <si>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</si>
  <si>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</si>
  <si>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</si>
  <si>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</si>
  <si>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</si>
  <si>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</si>
  <si>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</si>
  <si>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</si>
  <si>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</si>
  <si>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</si>
  <si>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</si>
  <si>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</si>
  <si>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</si>
  <si>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</si>
  <si>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</si>
  <si>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</si>
  <si>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</si>
  <si>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</si>
  <si>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</si>
  <si>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</si>
  <si>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</si>
  <si>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</si>
  <si>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</si>
  <si>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</si>
  <si>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</si>
  <si>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</si>
  <si>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</si>
  <si>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</si>
  <si>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</si>
  <si>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</si>
  <si>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</si>
  <si>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</si>
  <si>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</si>
  <si>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</si>
  <si>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</si>
  <si>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</si>
  <si>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</si>
  <si>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</si>
  <si>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</si>
  <si>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</si>
  <si>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</si>
  <si>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</si>
  <si>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</si>
  <si>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</si>
  <si>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</si>
  <si>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</si>
  <si>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</si>
  <si>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</si>
  <si>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</si>
  <si>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</si>
  <si>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</si>
  <si>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</si>
  <si>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</si>
  <si>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</si>
  <si>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</si>
  <si>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</si>
  <si>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</si>
  <si>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</si>
  <si>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</si>
  <si>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</si>
  <si>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</si>
  <si>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</si>
  <si>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</si>
  <si>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</si>
  <si>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</si>
  <si>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</si>
  <si>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</si>
  <si>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</si>
  <si>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</si>
  <si>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</si>
  <si>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</si>
  <si>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</si>
  <si>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</si>
  <si>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</si>
  <si>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</si>
  <si>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</si>
  <si>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</si>
  <si>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</si>
  <si>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</si>
  <si>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</si>
  <si>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</si>
  <si>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</si>
  <si>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</si>
  <si>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</si>
  <si>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</si>
  <si>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</si>
  <si>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</si>
  <si>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</si>
  <si>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</si>
  <si>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</si>
  <si>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</si>
  <si>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</si>
  <si>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</si>
  <si>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</si>
  <si>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</si>
  <si>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</si>
  <si>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</si>
  <si>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</si>
  <si>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</si>
  <si>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</si>
  <si>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</si>
  <si>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</si>
  <si>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</si>
  <si>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</si>
  <si>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</si>
  <si>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</si>
  <si>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</si>
  <si>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</si>
  <si>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</si>
  <si>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</si>
  <si>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</si>
  <si>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</si>
  <si>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</si>
  <si>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</si>
  <si>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</si>
  <si>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</si>
  <si>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</si>
  <si>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</si>
  <si>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</si>
  <si>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</si>
  <si>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</si>
  <si>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</si>
  <si>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</si>
  <si>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</si>
  <si>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</si>
  <si>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</si>
  <si>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</si>
  <si>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</si>
  <si>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</si>
  <si>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</si>
  <si>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</si>
  <si>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</si>
  <si>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</si>
  <si>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</si>
  <si>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</si>
  <si>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</si>
  <si>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</si>
  <si>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</si>
  <si>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</si>
  <si>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</si>
  <si>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</si>
  <si>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</si>
  <si>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</si>
  <si>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</si>
  <si>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</si>
  <si>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</si>
  <si>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</si>
  <si>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</si>
  <si>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</si>
  <si>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</si>
  <si>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</si>
  <si>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</si>
  <si>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</si>
  <si>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</si>
  <si>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</si>
  <si>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</si>
  <si>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</si>
  <si>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</si>
  <si>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</si>
  <si>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</si>
  <si>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</si>
  <si>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</si>
  <si>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</si>
  <si>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</si>
  <si>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</si>
  <si>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</si>
  <si>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</si>
  <si>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</si>
  <si>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</si>
  <si>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</si>
  <si>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</si>
  <si>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</si>
  <si>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</si>
  <si>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</si>
  <si>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</si>
  <si>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</si>
  <si>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</si>
  <si>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</si>
  <si>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</si>
  <si>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</si>
  <si>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</si>
  <si>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</si>
  <si>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</si>
  <si>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</si>
  <si>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</si>
  <si>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</si>
  <si>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</si>
  <si>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</si>
  <si>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</si>
  <si>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</si>
  <si>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</si>
  <si>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</si>
  <si>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</si>
  <si>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</si>
  <si>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</si>
  <si>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</si>
  <si>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</si>
  <si>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</si>
  <si>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</si>
  <si>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</si>
  <si>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</si>
  <si>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</si>
  <si>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</si>
  <si>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</si>
  <si>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</si>
  <si>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</si>
  <si>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</si>
  <si>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</si>
  <si>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</si>
  <si>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</si>
  <si>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</si>
  <si>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</si>
  <si>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</si>
  <si>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</si>
  <si>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</si>
  <si>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</si>
  <si>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</si>
  <si>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</si>
  <si>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</si>
  <si>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</si>
  <si>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</si>
  <si>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</si>
  <si>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</si>
  <si>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</si>
  <si>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</si>
  <si>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</si>
  <si>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</si>
  <si>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</si>
  <si>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</si>
  <si>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</si>
  <si>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</si>
  <si>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</si>
  <si>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</si>
  <si>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</si>
  <si>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</si>
  <si>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</si>
  <si>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</si>
  <si>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</si>
  <si>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</si>
  <si>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</si>
  <si>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</si>
  <si>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</si>
  <si>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</si>
  <si>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</si>
  <si>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</si>
  <si>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</si>
  <si>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</si>
  <si>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</si>
  <si>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</si>
  <si>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</si>
  <si>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</si>
  <si>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</si>
  <si>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</si>
  <si>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</si>
  <si>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</si>
  <si>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</si>
  <si>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</si>
  <si>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</si>
  <si>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</si>
  <si>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</si>
  <si>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</si>
  <si>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</si>
  <si>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</si>
  <si>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</si>
  <si>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</si>
  <si>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</si>
  <si>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</si>
  <si>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</si>
  <si>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</si>
  <si>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</si>
  <si>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</si>
  <si>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</si>
  <si>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</si>
  <si>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</si>
  <si>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</si>
  <si>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</si>
  <si>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</si>
  <si>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</si>
  <si>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</si>
  <si>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</si>
  <si>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</si>
  <si>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</si>
  <si>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</si>
  <si>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</si>
  <si>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</si>
  <si>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</si>
  <si>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</si>
  <si>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</si>
  <si>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</si>
  <si>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</si>
  <si>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</si>
  <si>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</si>
  <si>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</si>
  <si>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</si>
  <si>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</si>
  <si>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</si>
  <si>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</si>
  <si>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</si>
  <si>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</si>
  <si>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</si>
  <si>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</si>
  <si>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</si>
  <si>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</si>
  <si>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</si>
  <si>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</si>
  <si>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</si>
  <si>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</si>
  <si>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</si>
  <si>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</si>
  <si>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</si>
  <si>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</si>
  <si>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</si>
  <si>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</si>
  <si>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</si>
  <si>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</si>
  <si>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</si>
  <si>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</si>
  <si>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</si>
  <si>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</si>
  <si>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</si>
  <si>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</si>
  <si>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</si>
  <si>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</si>
  <si>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</si>
  <si>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</si>
  <si>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</si>
  <si>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</si>
  <si>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</si>
  <si>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</si>
  <si>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</si>
  <si>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</si>
  <si>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</si>
  <si>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</si>
  <si>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</si>
  <si>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</si>
  <si>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</si>
  <si>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</si>
  <si>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</si>
  <si>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</si>
  <si>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</si>
  <si>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</si>
  <si>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</si>
  <si>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</si>
  <si>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</si>
  <si>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</si>
  <si>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</si>
  <si>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</si>
  <si>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</si>
  <si>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</si>
  <si>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</si>
  <si>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</si>
  <si>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</si>
  <si>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</si>
  <si>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</si>
  <si>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</si>
  <si>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</si>
  <si>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</si>
  <si>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</si>
  <si>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</si>
  <si>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</si>
  <si>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</si>
  <si>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</si>
  <si>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</si>
  <si>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</si>
  <si>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</si>
  <si>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</si>
  <si>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</si>
  <si>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</si>
  <si>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</si>
  <si>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</si>
  <si>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</si>
  <si>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</si>
  <si>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</si>
  <si>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</si>
  <si>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</si>
  <si>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</si>
  <si>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</si>
  <si>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</si>
  <si>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</si>
  <si>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</si>
  <si>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</si>
  <si>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</si>
  <si>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</si>
  <si>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</si>
  <si>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</si>
  <si>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</si>
  <si>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</si>
  <si>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</si>
  <si>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</si>
  <si>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</si>
  <si>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</si>
  <si>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</si>
  <si>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</si>
  <si>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</si>
  <si>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</si>
  <si>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</si>
  <si>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</si>
  <si>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</si>
  <si>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</si>
  <si>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</si>
  <si>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</si>
  <si>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</si>
  <si>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</si>
  <si>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</si>
  <si>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</si>
  <si>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</si>
  <si>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</si>
  <si>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</si>
  <si>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</si>
  <si>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</si>
  <si>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</si>
  <si>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</si>
  <si>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</si>
  <si>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</si>
  <si>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</si>
  <si>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</si>
  <si>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</si>
  <si>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</si>
  <si>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</si>
  <si>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</si>
  <si>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</si>
  <si>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</si>
  <si>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</si>
  <si>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</si>
  <si>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</si>
  <si>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</si>
  <si>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</si>
  <si>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</si>
  <si>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</si>
  <si>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</si>
  <si>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</si>
  <si>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</si>
  <si>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</si>
  <si>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</si>
  <si>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</si>
  <si>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</si>
  <si>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</si>
  <si>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</si>
  <si>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</si>
  <si>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</si>
  <si>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</si>
  <si>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</si>
  <si>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</si>
  <si>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</si>
  <si>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</si>
  <si>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</si>
  <si>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</si>
  <si>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</si>
  <si>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</si>
  <si>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</si>
  <si>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</si>
  <si>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</si>
  <si>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</si>
  <si>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</si>
  <si>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</si>
  <si>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</si>
  <si>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</si>
  <si>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</si>
  <si>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</si>
  <si>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</si>
  <si>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</si>
  <si>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</si>
  <si>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</si>
  <si>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</si>
  <si>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</si>
  <si>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</si>
  <si>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</si>
  <si>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</si>
  <si>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</si>
  <si>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</si>
  <si>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</si>
  <si>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</si>
  <si>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</si>
  <si>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</si>
  <si>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</si>
  <si>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</si>
  <si>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</si>
  <si>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</si>
  <si>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</si>
  <si>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</si>
  <si>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</si>
  <si>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</si>
  <si>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</si>
  <si>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</si>
  <si>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</si>
  <si>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</si>
  <si>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</si>
  <si>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</si>
  <si>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</si>
  <si>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</si>
  <si>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</si>
  <si>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</si>
  <si>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</si>
  <si>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</si>
  <si>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</si>
  <si>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</si>
  <si>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</si>
  <si>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</si>
  <si>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</si>
  <si>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</si>
  <si>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</si>
  <si>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</si>
  <si>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</si>
  <si>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</si>
  <si>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</si>
  <si>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</si>
  <si>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</si>
  <si>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</si>
  <si>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</si>
  <si>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</si>
  <si>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</si>
  <si>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</si>
  <si>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</si>
  <si>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</si>
  <si>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</si>
  <si>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</si>
  <si>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</si>
  <si>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</si>
  <si>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</si>
  <si>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</si>
  <si>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</si>
  <si>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</si>
  <si>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</si>
  <si>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</si>
  <si>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</si>
  <si>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</si>
  <si>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</si>
  <si>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</si>
  <si>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</si>
  <si>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</si>
  <si>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</si>
  <si>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</si>
  <si>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</si>
  <si>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</si>
  <si>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</si>
  <si>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</si>
  <si>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</si>
  <si>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</si>
  <si>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</si>
  <si>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</si>
  <si>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</si>
  <si>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</si>
  <si>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</si>
  <si>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</si>
  <si>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</si>
  <si>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</si>
  <si>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</si>
  <si>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</si>
  <si>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</si>
  <si>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</si>
  <si>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</si>
  <si>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</si>
  <si>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</si>
  <si>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</si>
  <si>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</si>
  <si>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</si>
  <si>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</si>
  <si>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</si>
  <si>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</si>
  <si>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</si>
  <si>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</si>
  <si>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</si>
  <si>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</si>
  <si>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</si>
  <si>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</si>
  <si>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</si>
  <si>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</si>
  <si>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</si>
  <si>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</si>
  <si>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</si>
  <si>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</si>
  <si>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</si>
  <si>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</si>
  <si>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</si>
  <si>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</si>
  <si>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</si>
  <si>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</si>
  <si>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</si>
  <si>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</si>
  <si>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</si>
  <si>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</si>
  <si>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</si>
  <si>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</si>
  <si>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</si>
  <si>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</si>
  <si>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</si>
  <si>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</si>
  <si>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</si>
  <si>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</si>
  <si>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</si>
  <si>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</si>
  <si>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</si>
  <si>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</si>
  <si>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</si>
  <si>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</si>
  <si>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</si>
  <si>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</si>
  <si>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</si>
  <si>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</si>
  <si>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</si>
  <si>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</si>
  <si>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</si>
  <si>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</si>
  <si>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</si>
  <si>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</si>
  <si>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</si>
  <si>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</si>
  <si>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</si>
  <si>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</si>
  <si>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</si>
  <si>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</si>
  <si>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</si>
  <si>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</si>
  <si>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</si>
  <si>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</si>
  <si>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</si>
  <si>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</si>
  <si>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</si>
  <si>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</si>
  <si>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</si>
  <si>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</si>
  <si>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</si>
  <si>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</si>
  <si>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</si>
  <si>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</si>
  <si>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</si>
  <si>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</si>
  <si>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</si>
  <si>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</si>
  <si>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</si>
  <si>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</si>
  <si>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</si>
  <si>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</si>
  <si>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</si>
  <si>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</si>
  <si>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</si>
  <si>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</si>
  <si>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</si>
  <si>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</si>
  <si>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</si>
  <si>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</si>
  <si>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</si>
  <si>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</si>
  <si>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</si>
  <si>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</si>
  <si>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</si>
  <si>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</si>
  <si>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</si>
  <si>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</si>
  <si>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</si>
  <si>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</si>
  <si>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</si>
  <si>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</si>
  <si>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</si>
  <si>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</si>
  <si>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</si>
  <si>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</si>
  <si>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</si>
  <si>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</si>
  <si>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</si>
  <si>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</si>
  <si>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</si>
  <si>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</si>
  <si>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</si>
  <si>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</si>
  <si>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</si>
  <si>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</si>
  <si>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</si>
  <si>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</si>
  <si>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</si>
  <si>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</si>
  <si>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</si>
  <si>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</si>
  <si>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</si>
  <si>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</si>
  <si>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</si>
  <si>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</si>
  <si>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</si>
  <si>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</si>
  <si>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</si>
  <si>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</si>
  <si>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</si>
  <si>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</si>
  <si>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</si>
  <si>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</si>
  <si>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</si>
  <si>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</si>
  <si>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</si>
  <si>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</si>
  <si>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</si>
  <si>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</si>
  <si>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</si>
  <si>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</si>
  <si>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</si>
  <si>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</si>
  <si>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</si>
  <si>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</si>
  <si>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</si>
  <si>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</si>
  <si>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</si>
  <si>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</si>
  <si>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</si>
  <si>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</si>
  <si>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</si>
  <si>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</si>
  <si>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</si>
  <si>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</si>
  <si>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</si>
  <si>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</si>
  <si>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</si>
  <si>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</si>
  <si>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</si>
  <si>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</si>
  <si>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</si>
  <si>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</si>
  <si>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</si>
  <si>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</si>
  <si>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</si>
  <si>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</si>
  <si>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</si>
  <si>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</si>
  <si>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</si>
  <si>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</si>
  <si>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</si>
  <si>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</si>
  <si>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</si>
  <si>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</si>
  <si>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</si>
  <si>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</si>
  <si>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</si>
  <si>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</si>
  <si>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</si>
  <si>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</si>
  <si>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</si>
  <si>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</si>
  <si>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</si>
  <si>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</si>
  <si>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</si>
  <si>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</si>
  <si>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</si>
  <si>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</si>
  <si>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</si>
  <si>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</si>
  <si>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</si>
  <si>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</si>
  <si>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</si>
  <si>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</si>
  <si>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</si>
  <si>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</si>
  <si>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</si>
  <si>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</si>
  <si>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</si>
  <si>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</si>
  <si>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</si>
  <si>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</si>
  <si>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</si>
  <si>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</si>
  <si>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</si>
  <si>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</si>
  <si>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</si>
  <si>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</si>
  <si>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</si>
  <si>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</si>
  <si>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</si>
  <si>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</si>
  <si>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</si>
  <si>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</si>
  <si>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</si>
  <si>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</si>
  <si>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</si>
  <si>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</si>
  <si>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</si>
  <si>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</si>
  <si>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</si>
  <si>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</si>
  <si>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</si>
  <si>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</si>
  <si>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</si>
  <si>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</si>
  <si>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</si>
  <si>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</si>
  <si>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</si>
  <si>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</si>
  <si>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</si>
  <si>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</si>
  <si>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</si>
  <si>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</si>
  <si>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</si>
  <si>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</si>
  <si>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</si>
  <si>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</si>
  <si>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</si>
  <si>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</si>
  <si>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</si>
  <si>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</si>
  <si>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</si>
  <si>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</si>
  <si>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</si>
  <si>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</si>
  <si>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</si>
  <si>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</si>
  <si>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</si>
  <si>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</si>
  <si>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</si>
  <si>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</si>
  <si>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</si>
  <si>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</si>
  <si>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</si>
  <si>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</si>
  <si>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</si>
  <si>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</si>
  <si>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</si>
  <si>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</si>
  <si>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</si>
  <si>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</si>
  <si>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</si>
  <si>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</si>
  <si>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</si>
  <si>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</si>
  <si>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</si>
  <si>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</si>
  <si>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</si>
  <si>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</si>
  <si>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</si>
  <si>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</si>
  <si>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</si>
  <si>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</si>
  <si>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</si>
  <si>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</si>
  <si>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</si>
  <si>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</si>
  <si>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</si>
  <si>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</si>
  <si>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</si>
  <si>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</si>
  <si>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</si>
  <si>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</si>
  <si>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</si>
  <si>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</si>
  <si>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</si>
  <si>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</si>
  <si>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</si>
  <si>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</si>
  <si>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</si>
  <si>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</si>
  <si>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</si>
  <si>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</si>
  <si>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</si>
  <si>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</si>
  <si>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</si>
  <si>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</si>
  <si>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</si>
  <si>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</si>
  <si>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</si>
  <si>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</si>
  <si>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</si>
  <si>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</si>
  <si>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</si>
  <si>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</si>
  <si>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</si>
  <si>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</si>
  <si>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</si>
  <si>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</si>
  <si>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</si>
  <si>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</si>
  <si>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</si>
  <si>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</si>
  <si>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</si>
  <si>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</si>
  <si>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</si>
  <si>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</si>
  <si>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</si>
  <si>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</si>
  <si>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</si>
  <si>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</si>
  <si>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</si>
  <si>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</si>
  <si>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</si>
  <si>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</si>
  <si>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</si>
  <si>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</si>
  <si>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</si>
  <si>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</si>
  <si>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</si>
  <si>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</si>
  <si>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</si>
  <si>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</si>
  <si>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</si>
  <si>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</si>
  <si>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</si>
  <si>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</si>
  <si>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</si>
  <si>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</si>
  <si>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</si>
  <si>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</si>
  <si>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</si>
  <si>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</si>
  <si>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</si>
  <si>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</si>
  <si>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</si>
  <si>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</si>
  <si>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</si>
  <si>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</si>
  <si>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</si>
  <si>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</si>
  <si>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</si>
  <si>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</si>
  <si>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</si>
  <si>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</si>
  <si>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</si>
  <si>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</si>
  <si>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</si>
  <si>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</si>
  <si>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</si>
  <si>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</si>
  <si>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</si>
  <si>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</si>
  <si>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</si>
  <si>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</si>
  <si>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</si>
  <si>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</si>
  <si>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</si>
  <si>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</si>
  <si>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</si>
  <si>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</si>
  <si>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</si>
  <si>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</si>
  <si>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</si>
  <si>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</si>
  <si>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</si>
  <si>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</si>
  <si>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</si>
  <si>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</si>
  <si>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</si>
  <si>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</si>
  <si>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</si>
  <si>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</si>
  <si>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</si>
  <si>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</si>
  <si>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</si>
  <si>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</si>
  <si>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</si>
  <si>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</si>
  <si>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</si>
  <si>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</si>
  <si>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</si>
  <si>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</si>
  <si>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</si>
  <si>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</si>
  <si>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</si>
  <si>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</si>
  <si>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</si>
  <si>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</si>
  <si>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</si>
  <si>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</si>
  <si>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</si>
  <si>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</si>
  <si>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</si>
  <si>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</si>
  <si>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</si>
  <si>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</si>
  <si>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</si>
  <si>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</si>
  <si>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</si>
  <si>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</si>
  <si>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</si>
  <si>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</si>
  <si>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</si>
  <si>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</si>
  <si>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</si>
  <si>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</si>
  <si>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</si>
  <si>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</si>
  <si>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</si>
  <si>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</si>
  <si>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</si>
  <si>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</si>
  <si>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</si>
  <si>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</si>
  <si>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</si>
  <si>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</si>
  <si>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</si>
  <si>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</si>
  <si>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</si>
  <si>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</si>
  <si>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</si>
  <si>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</si>
  <si>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</si>
  <si>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</si>
  <si>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</si>
  <si>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</si>
  <si>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</si>
  <si>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</si>
  <si>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</si>
  <si>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</si>
  <si>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</si>
  <si>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</si>
  <si>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</si>
  <si>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</si>
  <si>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</si>
  <si>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</si>
  <si>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</si>
  <si>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</si>
  <si>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</si>
  <si>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</si>
  <si>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</si>
  <si>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</si>
  <si>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</si>
  <si>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</si>
  <si>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</si>
  <si>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</si>
  <si>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</si>
  <si>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</si>
  <si>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</si>
  <si>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</si>
  <si>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</si>
  <si>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</si>
  <si>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</si>
  <si>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</si>
  <si>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</si>
  <si>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</si>
  <si>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</si>
  <si>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</si>
  <si>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</si>
  <si>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</si>
  <si>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</si>
  <si>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</si>
  <si>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</si>
  <si>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</si>
  <si>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</si>
  <si>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</si>
  <si>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</si>
  <si>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</si>
  <si>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</si>
  <si>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</si>
  <si>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</si>
  <si>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</si>
  <si>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</si>
  <si>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</si>
  <si>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</si>
  <si>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</si>
  <si>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</si>
  <si>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</si>
  <si>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</si>
  <si>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</si>
  <si>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</si>
  <si>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</si>
  <si>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</si>
  <si>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</si>
  <si>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</si>
  <si>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</si>
  <si>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</si>
  <si>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</si>
  <si>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</si>
  <si>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</si>
  <si>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</si>
  <si>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</si>
  <si>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</si>
  <si>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</si>
  <si>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</si>
  <si>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</si>
  <si>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</si>
  <si>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</si>
  <si>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</si>
  <si>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</si>
  <si>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</si>
  <si>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</si>
  <si>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</si>
  <si>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</si>
  <si>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</si>
  <si>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</si>
  <si>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</si>
  <si>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</si>
  <si>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</si>
  <si>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</si>
  <si>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</si>
  <si>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</si>
  <si>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</si>
  <si>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</si>
  <si>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</si>
  <si>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</si>
  <si>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</si>
  <si>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</si>
  <si>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</si>
  <si>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</si>
  <si>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</si>
  <si>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</si>
  <si>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</si>
  <si>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</si>
  <si>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</si>
  <si>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</si>
  <si>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</si>
  <si>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</si>
  <si>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</si>
  <si>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</si>
  <si>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</si>
  <si>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</si>
  <si>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</si>
  <si>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</si>
  <si>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</si>
  <si>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</si>
  <si>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</si>
  <si>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</si>
  <si>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</si>
  <si>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</si>
  <si>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</si>
  <si>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</si>
  <si>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</si>
  <si>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</si>
  <si>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</si>
  <si>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</si>
  <si>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</si>
  <si>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</si>
  <si>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</si>
  <si>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</si>
  <si>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</si>
  <si>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</si>
  <si>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</si>
  <si>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</si>
  <si>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</si>
  <si>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</si>
  <si>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</si>
  <si>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</si>
  <si>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</si>
  <si>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</si>
  <si>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</si>
  <si>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</si>
  <si>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</si>
  <si>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</si>
  <si>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</si>
  <si>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</si>
  <si>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</si>
  <si>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</si>
  <si>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</si>
  <si>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</si>
  <si>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</si>
  <si>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</si>
  <si>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</si>
  <si>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</si>
  <si>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</si>
  <si>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</si>
  <si>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</si>
  <si>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</si>
  <si>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</si>
  <si>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</si>
  <si>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</si>
  <si>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</si>
  <si>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</si>
  <si>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</si>
  <si>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</si>
  <si>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</si>
  <si>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</si>
  <si>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</si>
  <si>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</si>
  <si>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</si>
  <si>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</si>
  <si>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</si>
  <si>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</si>
  <si>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</si>
  <si>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</si>
  <si>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</si>
  <si>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</si>
  <si>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</si>
  <si>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</si>
  <si>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</si>
  <si>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</si>
  <si>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</si>
  <si>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</si>
  <si>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</si>
  <si>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</si>
  <si>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</si>
  <si>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</si>
  <si>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</si>
  <si>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</si>
  <si>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</si>
  <si>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</si>
  <si>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</si>
  <si>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</si>
  <si>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</si>
  <si>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</si>
  <si>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</si>
  <si>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</si>
  <si>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</si>
  <si>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</si>
  <si>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</si>
  <si>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</si>
  <si>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</si>
  <si>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</si>
  <si>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</si>
  <si>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</si>
  <si>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</si>
  <si>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</si>
  <si>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</si>
  <si>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</si>
  <si>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</si>
  <si>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</si>
  <si>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</si>
  <si>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</si>
  <si>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</si>
  <si>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</si>
  <si>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</si>
  <si>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</si>
  <si>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</si>
  <si>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</si>
  <si>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</si>
  <si>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</si>
  <si>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</si>
  <si>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</si>
  <si>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</si>
  <si>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</si>
  <si>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</si>
  <si>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</si>
  <si>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</si>
  <si>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</si>
  <si>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</si>
  <si>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</si>
  <si>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</si>
  <si>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</si>
  <si>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</si>
  <si>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</si>
  <si>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</si>
  <si>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</si>
  <si>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</si>
  <si>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</si>
  <si>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</si>
  <si>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</si>
  <si>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</si>
  <si>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</si>
  <si>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</si>
  <si>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</si>
  <si>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</si>
  <si>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</si>
  <si>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</si>
  <si>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</si>
  <si>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</si>
  <si>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</si>
  <si>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</si>
  <si>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</si>
  <si>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</si>
  <si>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</si>
  <si>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</si>
  <si>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</si>
  <si>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</si>
  <si>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</si>
  <si>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</si>
  <si>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</si>
  <si>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</si>
  <si>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</si>
  <si>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</si>
  <si>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</si>
  <si>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</si>
  <si>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</si>
  <si>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</si>
  <si>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</si>
  <si>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</si>
  <si>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</si>
  <si>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</si>
  <si>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</si>
  <si>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</si>
  <si>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</si>
  <si>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</si>
  <si>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</si>
  <si>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</si>
  <si>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</si>
  <si>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</si>
  <si>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</si>
  <si>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</si>
  <si>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</si>
  <si>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</si>
  <si>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</si>
  <si>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</si>
  <si>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</si>
  <si>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</si>
  <si>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</si>
  <si>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</si>
  <si>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</si>
  <si>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</si>
  <si>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</si>
  <si>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</si>
  <si>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</si>
  <si>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</si>
  <si>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</si>
  <si>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</si>
  <si>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</si>
  <si>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</si>
  <si>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</si>
  <si>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</si>
  <si>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</si>
  <si>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</si>
  <si>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</si>
  <si>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</si>
  <si>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</si>
  <si>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</si>
  <si>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</si>
  <si>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</si>
  <si>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</si>
  <si>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</si>
  <si>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</si>
  <si>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</si>
  <si>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</si>
  <si>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</si>
  <si>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</si>
  <si>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</si>
  <si>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</si>
  <si>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</si>
  <si>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</si>
  <si>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</si>
  <si>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</si>
  <si>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</si>
  <si>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</si>
  <si>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</si>
  <si>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</si>
  <si>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</si>
  <si>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</si>
  <si>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</si>
  <si>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</si>
  <si>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</si>
  <si>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</si>
  <si>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</si>
  <si>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</si>
  <si>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</si>
  <si>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</si>
  <si>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</si>
  <si>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</si>
  <si>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</si>
  <si>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</si>
  <si>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</si>
  <si>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</si>
  <si>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</si>
  <si>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</si>
  <si>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</si>
  <si>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</si>
  <si>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</si>
  <si>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</si>
  <si>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</si>
  <si>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</si>
  <si>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</si>
  <si>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</si>
  <si>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</si>
  <si>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</si>
  <si>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</si>
  <si>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</si>
  <si>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</si>
  <si>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</si>
  <si>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</si>
  <si>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</si>
  <si>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</si>
  <si>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</si>
  <si>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</si>
  <si>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</si>
  <si>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</si>
  <si>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</si>
  <si>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</si>
  <si>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</si>
  <si>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</si>
  <si>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</si>
  <si>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</si>
  <si>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</si>
  <si>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</si>
  <si>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</si>
  <si>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</si>
  <si>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</si>
  <si>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</si>
  <si>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</si>
  <si>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</si>
  <si>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</si>
  <si>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</si>
  <si>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</si>
  <si>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</si>
  <si>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</si>
  <si>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</si>
  <si>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</si>
  <si>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</si>
  <si>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</si>
  <si>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</si>
  <si>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</si>
  <si>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</si>
  <si>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</si>
  <si>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</si>
  <si>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</si>
  <si>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</si>
  <si>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</si>
  <si>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</si>
  <si>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</si>
  <si>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</si>
  <si>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</si>
  <si>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</si>
  <si>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</si>
  <si>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</si>
  <si>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</si>
  <si>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</si>
  <si>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</si>
  <si>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</si>
  <si>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</si>
  <si>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</si>
  <si>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</si>
  <si>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</si>
  <si>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</si>
  <si>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</si>
  <si>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</si>
  <si>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</si>
  <si>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</si>
  <si>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</si>
  <si>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</si>
  <si>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</si>
  <si>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</si>
  <si>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</si>
  <si>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</si>
  <si>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</si>
  <si>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</si>
  <si>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</si>
  <si>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</si>
  <si>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</si>
  <si>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</si>
  <si>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</si>
  <si>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</si>
  <si>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</si>
  <si>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</si>
  <si>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</si>
  <si>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</si>
  <si>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</si>
  <si>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</si>
  <si>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</si>
  <si>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</si>
  <si>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</si>
  <si>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</si>
  <si>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</si>
  <si>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</si>
  <si>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</si>
  <si>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</si>
  <si>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</si>
  <si>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</si>
  <si>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</si>
  <si>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</si>
  <si>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</si>
  <si>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</si>
  <si>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</si>
  <si>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</si>
  <si>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</si>
  <si>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</si>
  <si>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</si>
  <si>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</si>
  <si>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</si>
  <si>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</si>
  <si>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</si>
  <si>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</si>
  <si>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</si>
  <si>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</si>
  <si>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</si>
  <si>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</si>
  <si>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</si>
  <si>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</si>
  <si>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</si>
  <si>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</si>
  <si>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</si>
  <si>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</si>
  <si>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</si>
  <si>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</si>
  <si>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</si>
  <si>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</si>
  <si>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</si>
  <si>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</si>
  <si>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</si>
  <si>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</si>
  <si>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</si>
  <si>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</si>
  <si>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</si>
  <si>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</si>
  <si>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</si>
  <si>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</si>
  <si>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</si>
  <si>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</si>
  <si>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</si>
  <si>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</si>
  <si>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</si>
  <si>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</si>
  <si>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</si>
  <si>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</si>
  <si>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</si>
  <si>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</si>
  <si>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</si>
  <si>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</si>
  <si>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</si>
  <si>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</si>
  <si>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</si>
  <si>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</si>
  <si>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</si>
  <si>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</si>
  <si>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</si>
  <si>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</si>
  <si>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</si>
  <si>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</si>
  <si>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</si>
  <si>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</si>
  <si>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</si>
  <si>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</si>
  <si>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</si>
  <si>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</si>
  <si>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</si>
  <si>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</si>
  <si>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</si>
  <si>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</si>
  <si>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</si>
  <si>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</si>
  <si>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</si>
  <si>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</si>
  <si>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</si>
  <si>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</si>
  <si>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</si>
  <si>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</si>
  <si>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</si>
  <si>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</si>
  <si>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</si>
  <si>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</si>
  <si>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</si>
  <si>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</si>
  <si>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</si>
  <si>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</si>
  <si>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</si>
  <si>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</si>
  <si>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</si>
  <si>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</si>
  <si>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</si>
  <si>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</si>
  <si>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</si>
  <si>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</si>
  <si>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</si>
  <si>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</si>
  <si>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</si>
  <si>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</si>
  <si>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</si>
  <si>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</si>
  <si>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</si>
  <si>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</si>
  <si>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</si>
  <si>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</si>
  <si>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</si>
  <si>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</si>
  <si>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</si>
  <si>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</si>
  <si>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</si>
  <si>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</si>
  <si>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</si>
  <si>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</si>
  <si>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</si>
  <si>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</si>
  <si>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</si>
  <si>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</si>
  <si>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</si>
  <si>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</si>
  <si>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</si>
  <si>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</si>
  <si>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</si>
  <si>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</si>
  <si>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</si>
  <si>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</si>
  <si>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</si>
  <si>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</si>
  <si>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</si>
  <si>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</si>
  <si>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</si>
  <si>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</si>
  <si>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</si>
  <si>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</si>
  <si>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</si>
  <si>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</si>
  <si>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</si>
  <si>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</si>
  <si>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</si>
  <si>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</si>
  <si>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</si>
  <si>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</si>
  <si>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</si>
  <si>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</si>
  <si>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</si>
  <si>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</si>
  <si>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</si>
  <si>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</si>
  <si>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</si>
  <si>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</si>
  <si>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</si>
  <si>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</si>
  <si>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</si>
  <si>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</si>
  <si>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</si>
  <si>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</si>
  <si>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</si>
  <si>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</si>
  <si>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</si>
  <si>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</si>
  <si>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</si>
  <si>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</si>
  <si>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</si>
  <si>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</si>
  <si>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</si>
  <si>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</si>
  <si>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</si>
  <si>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</si>
  <si>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</si>
  <si>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</si>
  <si>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</si>
  <si>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</si>
  <si>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</si>
  <si>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</si>
  <si>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</si>
  <si>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</si>
  <si>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</si>
  <si>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</si>
  <si>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</si>
  <si>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</si>
  <si>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</si>
  <si>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</si>
  <si>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</si>
  <si>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</si>
  <si>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</si>
  <si>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</si>
  <si>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</si>
  <si>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</si>
  <si>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</si>
  <si>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</si>
  <si>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</si>
  <si>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</si>
  <si>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</si>
  <si>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</si>
  <si>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</si>
  <si>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</si>
  <si>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</si>
  <si>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</si>
  <si>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</si>
  <si>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</si>
  <si>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</si>
  <si>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</si>
  <si>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</si>
  <si>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</si>
  <si>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</si>
  <si>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</si>
  <si>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</si>
  <si>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</si>
  <si>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</si>
  <si>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</si>
  <si>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</si>
  <si>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</si>
  <si>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</si>
  <si>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</si>
  <si>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</si>
  <si>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</si>
  <si>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</si>
  <si>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</si>
  <si>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</si>
  <si>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</si>
  <si>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</si>
  <si>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</si>
  <si>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</si>
  <si>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</si>
  <si>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</si>
  <si>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</si>
  <si>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</si>
  <si>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</si>
  <si>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</si>
  <si>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</si>
  <si>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</si>
  <si>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</si>
  <si>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</si>
  <si>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</si>
  <si>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</si>
  <si>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</si>
  <si>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</si>
  <si>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</si>
  <si>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</si>
  <si>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</si>
  <si>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</si>
  <si>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</si>
  <si>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</si>
  <si>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</si>
  <si>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</si>
  <si>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</si>
  <si>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</si>
  <si>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</si>
  <si>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</si>
  <si>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</si>
  <si>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</si>
  <si>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</si>
  <si>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</si>
  <si>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</si>
  <si>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</si>
  <si>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</si>
  <si>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</si>
  <si>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</si>
  <si>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</si>
  <si>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</si>
  <si>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</si>
  <si>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</si>
  <si>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</si>
  <si>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</si>
  <si>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</si>
  <si>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</si>
  <si>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</si>
  <si>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</si>
  <si>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</si>
  <si>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</si>
  <si>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</si>
  <si>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</si>
  <si>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</si>
  <si>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</si>
  <si>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</si>
  <si>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</si>
  <si>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</si>
  <si>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</si>
  <si>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</si>
  <si>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</si>
  <si>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</si>
  <si>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</si>
  <si>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</si>
  <si>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</si>
  <si>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</si>
  <si>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</si>
  <si>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</si>
  <si>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</si>
  <si>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</si>
  <si>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</si>
  <si>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</si>
  <si>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</si>
  <si>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</si>
  <si>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</si>
  <si>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</si>
  <si>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</si>
  <si>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</si>
  <si>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</si>
  <si>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</si>
  <si>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</si>
  <si>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</si>
  <si>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</si>
  <si>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</si>
  <si>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</si>
  <si>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</si>
  <si>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</si>
  <si>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</si>
  <si>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</si>
  <si>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</si>
  <si>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</si>
  <si>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</si>
  <si>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</si>
  <si>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</si>
  <si>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</si>
  <si>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</si>
  <si>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</si>
  <si>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</si>
  <si>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</si>
  <si>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</si>
  <si>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</si>
  <si>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</si>
  <si>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</si>
  <si>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</si>
  <si>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</si>
  <si>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</si>
  <si>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</si>
  <si>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</si>
  <si>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</si>
  <si>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</si>
  <si>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</si>
  <si>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</si>
  <si>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</si>
  <si>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</si>
  <si>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</si>
  <si>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</si>
  <si>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</si>
  <si>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</si>
  <si>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</si>
  <si>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</si>
  <si>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</si>
  <si>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</si>
  <si>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</si>
  <si>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</si>
  <si>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</si>
  <si>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</si>
  <si>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</si>
  <si>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</si>
  <si>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</si>
  <si>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</si>
  <si>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</si>
  <si>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</si>
  <si>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</si>
  <si>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</si>
  <si>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</si>
  <si>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</si>
  <si>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</si>
  <si>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</si>
  <si>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</si>
  <si>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</si>
  <si>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</si>
  <si>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</si>
  <si>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</si>
  <si>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</si>
  <si>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</si>
  <si>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</si>
  <si>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</si>
  <si>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</si>
  <si>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</si>
  <si>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</si>
  <si>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</si>
  <si>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</si>
  <si>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</si>
  <si>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</si>
  <si>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</si>
  <si>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</si>
  <si>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</si>
  <si>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</si>
  <si>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</si>
  <si>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</si>
  <si>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</si>
  <si>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</si>
  <si>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</si>
  <si>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</si>
  <si>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</si>
  <si>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</si>
  <si>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</si>
  <si>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</si>
  <si>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</si>
  <si>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</si>
  <si>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</si>
  <si>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</si>
  <si>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</si>
  <si>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</si>
  <si>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</si>
  <si>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</si>
  <si>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</si>
  <si>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</si>
  <si>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</si>
  <si>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</si>
  <si>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</si>
  <si>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</si>
  <si>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</si>
  <si>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</si>
  <si>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</si>
  <si>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</si>
  <si>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</si>
  <si>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</si>
  <si>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</si>
  <si>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</si>
  <si>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</si>
  <si>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</si>
  <si>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</si>
  <si>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</si>
  <si>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</si>
  <si>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</si>
  <si>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</si>
  <si>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</si>
  <si>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</si>
  <si>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</si>
  <si>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</si>
  <si>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</si>
  <si>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</si>
  <si>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</si>
  <si>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</si>
  <si>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</si>
  <si>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</si>
  <si>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</si>
  <si>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</si>
  <si>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</si>
  <si>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</si>
  <si>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</si>
  <si>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</si>
  <si>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</si>
  <si>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</si>
  <si>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</si>
  <si>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</si>
  <si>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</si>
  <si>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</si>
  <si>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</si>
  <si>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</si>
  <si>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</si>
  <si>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</si>
  <si>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</si>
  <si>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</si>
  <si>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</si>
  <si>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</si>
  <si>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</si>
  <si>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</si>
  <si>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</si>
  <si>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</si>
  <si>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</si>
  <si>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</si>
  <si>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</si>
  <si>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</si>
  <si>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</si>
  <si>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</si>
  <si>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</si>
  <si>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</si>
  <si>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</si>
  <si>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</si>
  <si>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</si>
  <si>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</si>
  <si>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</si>
  <si>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</si>
  <si>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</si>
  <si>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</si>
  <si>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</si>
  <si>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</si>
  <si>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</si>
  <si>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</si>
  <si>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</si>
  <si>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</si>
  <si>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</si>
  <si>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</si>
  <si>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</si>
  <si>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</si>
  <si>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</si>
  <si>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</si>
  <si>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</si>
  <si>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</si>
  <si>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</si>
  <si>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</si>
  <si>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</si>
  <si>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</si>
  <si>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</si>
  <si>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</si>
  <si>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</si>
  <si>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</si>
  <si>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</si>
  <si>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</si>
  <si>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</si>
  <si>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</si>
  <si>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</si>
  <si>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</si>
  <si>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</si>
  <si>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</si>
  <si>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</si>
  <si>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</si>
  <si>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</si>
  <si>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</si>
  <si>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</si>
  <si>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</si>
  <si>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</si>
  <si>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</si>
  <si>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</si>
  <si>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</si>
  <si>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</si>
  <si>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</si>
  <si>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</si>
  <si>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</si>
  <si>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</si>
  <si>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</si>
  <si>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</si>
  <si>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</si>
  <si>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</si>
  <si>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</si>
  <si>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</si>
  <si>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</si>
  <si>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</si>
  <si>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</si>
  <si>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</si>
  <si>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</si>
  <si>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</si>
  <si>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</si>
  <si>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</si>
  <si>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</si>
  <si>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</si>
  <si>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</si>
  <si>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</si>
  <si>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</si>
  <si>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</si>
  <si>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</si>
  <si>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</si>
  <si>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</si>
  <si>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</si>
  <si>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</si>
  <si>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</si>
  <si>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</si>
  <si>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</si>
  <si>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</si>
  <si>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</si>
  <si>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</si>
  <si>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</si>
  <si>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</si>
  <si>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</si>
  <si>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</si>
  <si>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</si>
  <si>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</si>
  <si>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</si>
  <si>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</si>
  <si>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</si>
  <si>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</si>
  <si>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</si>
  <si>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</si>
  <si>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</si>
  <si>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</si>
  <si>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</si>
  <si>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</si>
  <si>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</si>
  <si>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</si>
  <si>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</si>
  <si>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</si>
  <si>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</si>
  <si>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</si>
  <si>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</si>
  <si>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</si>
  <si>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</si>
  <si>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</si>
  <si>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</si>
  <si>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</si>
  <si>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</si>
  <si>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</si>
  <si>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</si>
  <si>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</si>
  <si>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</si>
  <si>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</si>
  <si>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</si>
  <si>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</si>
  <si>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</si>
  <si>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</si>
  <si>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</si>
  <si>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</si>
  <si>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</si>
  <si>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</si>
  <si>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</si>
  <si>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</si>
  <si>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</si>
  <si>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</si>
  <si>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</si>
  <si>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</si>
  <si>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</si>
  <si>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</si>
  <si>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</si>
  <si>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</si>
  <si>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</si>
  <si>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</si>
  <si>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</si>
  <si>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</si>
  <si>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</si>
  <si>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</si>
  <si>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</si>
  <si>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</si>
  <si>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</si>
  <si>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</si>
  <si>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</si>
  <si>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</si>
  <si>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</si>
  <si>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</si>
  <si>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</si>
  <si>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</si>
  <si>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</si>
  <si>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</si>
  <si>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</si>
  <si>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</si>
  <si>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</si>
  <si>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</si>
  <si>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</si>
  <si>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</si>
  <si>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</si>
  <si>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</si>
  <si>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</si>
  <si>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</si>
  <si>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</si>
  <si>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</si>
  <si>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</si>
  <si>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</si>
  <si>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</si>
  <si>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</si>
  <si>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</si>
  <si>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</si>
  <si>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</si>
  <si>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</si>
  <si>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</si>
  <si>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</si>
  <si>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</si>
  <si>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</si>
  <si>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</si>
  <si>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</si>
  <si>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</si>
  <si>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</si>
  <si>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</si>
  <si>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</si>
  <si>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</si>
  <si>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</si>
  <si>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</si>
  <si>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</si>
  <si>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</si>
  <si>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</si>
  <si>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</si>
  <si>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</si>
  <si>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</si>
  <si>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</si>
  <si>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</si>
  <si>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</si>
  <si>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</si>
  <si>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</si>
  <si>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</si>
  <si>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</si>
  <si>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</si>
  <si>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</si>
  <si>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</si>
  <si>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</si>
  <si>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</si>
  <si>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</si>
  <si>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</si>
  <si>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</si>
  <si>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</si>
  <si>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</si>
  <si>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</si>
  <si>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</si>
  <si>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</si>
  <si>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</si>
  <si>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</si>
  <si>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</si>
  <si>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</si>
  <si>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</si>
  <si>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</si>
  <si>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</si>
  <si>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</si>
  <si>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</si>
  <si>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</si>
  <si>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</si>
  <si>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</si>
  <si>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</si>
  <si>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</si>
  <si>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</si>
  <si>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</si>
  <si>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</si>
  <si>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</si>
  <si>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</si>
  <si>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</si>
  <si>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</si>
  <si>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</si>
  <si>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</si>
  <si>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</si>
  <si>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</si>
  <si>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</si>
  <si>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</si>
  <si>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</si>
  <si>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</si>
  <si>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</si>
  <si>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</si>
  <si>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</si>
  <si>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</si>
  <si>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</si>
  <si>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</si>
  <si>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</si>
  <si>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</si>
  <si>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</si>
  <si>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</si>
  <si>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</si>
  <si>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</si>
  <si>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</si>
  <si>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</si>
  <si>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</si>
  <si>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</si>
  <si>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</si>
  <si>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</si>
  <si>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</si>
  <si>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</si>
  <si>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</si>
  <si>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</si>
  <si>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</si>
  <si>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</si>
  <si>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</si>
  <si>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</si>
  <si>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</si>
  <si>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</si>
  <si>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</si>
  <si>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</si>
  <si>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</si>
  <si>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</si>
  <si>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</si>
  <si>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</si>
  <si>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</si>
  <si>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</si>
  <si>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</si>
  <si>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</si>
  <si>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</si>
  <si>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</si>
  <si>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</si>
  <si>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</si>
  <si>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</si>
  <si>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</si>
  <si>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</si>
  <si>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</si>
  <si>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</si>
  <si>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</si>
  <si>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</si>
  <si>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</si>
  <si>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</si>
  <si>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</si>
  <si>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</si>
  <si>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</si>
  <si>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</si>
  <si>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</si>
  <si>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</si>
  <si>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</si>
  <si>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</si>
  <si>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</si>
  <si>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</si>
  <si>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</si>
  <si>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</si>
  <si>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</si>
  <si>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</si>
  <si>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</si>
  <si>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</si>
  <si>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</si>
  <si>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</si>
  <si>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</si>
  <si>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</si>
  <si>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</si>
  <si>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</si>
  <si>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</si>
  <si>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</si>
  <si>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</si>
  <si>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</si>
  <si>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</si>
  <si>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</si>
  <si>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</si>
  <si>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</si>
  <si>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</si>
  <si>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</si>
  <si>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</si>
  <si>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</si>
  <si>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</si>
  <si>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</si>
  <si>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</si>
  <si>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</si>
  <si>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</si>
  <si>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</si>
  <si>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</si>
  <si>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</si>
  <si>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</si>
  <si>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</si>
  <si>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</si>
  <si>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</si>
  <si>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</si>
  <si>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</si>
  <si>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</si>
  <si>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</si>
  <si>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</si>
  <si>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</si>
  <si>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</si>
  <si>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</si>
  <si>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</si>
  <si>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</si>
  <si>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</si>
  <si>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</si>
  <si>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</si>
  <si>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</si>
  <si>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</si>
  <si>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</si>
  <si>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</si>
  <si>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</si>
  <si>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</si>
  <si>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</si>
  <si>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</si>
  <si>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</si>
  <si>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</si>
  <si>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</si>
  <si>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</si>
  <si>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</si>
  <si>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</si>
  <si>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</si>
  <si>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</si>
  <si>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</si>
  <si>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</si>
  <si>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</si>
  <si>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</si>
  <si>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</si>
  <si>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</si>
  <si>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</si>
  <si>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</si>
  <si>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</si>
  <si>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</si>
  <si>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</si>
  <si>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</si>
  <si>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</si>
  <si>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</si>
  <si>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</si>
  <si>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</si>
  <si>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</si>
  <si>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</si>
  <si>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</si>
  <si>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</si>
  <si>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</si>
  <si>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</si>
  <si>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</si>
  <si>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</si>
  <si>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</si>
  <si>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</si>
  <si>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</si>
  <si>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</si>
  <si>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</si>
  <si>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</si>
  <si>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</si>
  <si>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</si>
  <si>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</si>
  <si>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</si>
  <si>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</si>
  <si>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</si>
  <si>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</si>
  <si>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</si>
  <si>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</si>
  <si>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</si>
  <si>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</si>
  <si>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</si>
  <si>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</si>
  <si>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</si>
  <si>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</si>
  <si>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</si>
  <si>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</si>
  <si>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</si>
  <si>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</si>
  <si>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</si>
  <si>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</si>
  <si>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</si>
  <si>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</si>
  <si>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</si>
  <si>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</si>
  <si>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</si>
  <si>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</si>
  <si>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</si>
  <si>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</si>
  <si>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</si>
  <si>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</si>
  <si>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</si>
  <si>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</si>
  <si>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</si>
  <si>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</si>
  <si>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</si>
  <si>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</si>
  <si>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</si>
  <si>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</si>
  <si>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</si>
  <si>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</si>
  <si>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</si>
  <si>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</si>
  <si>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</si>
  <si>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</si>
  <si>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</si>
  <si>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</si>
  <si>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</si>
  <si>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</si>
  <si>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</si>
  <si>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</si>
  <si>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</si>
  <si>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</si>
  <si>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</si>
  <si>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</si>
  <si>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</si>
  <si>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</si>
  <si>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</si>
  <si>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</si>
  <si>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</si>
  <si>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</si>
  <si>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</si>
  <si>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</si>
  <si>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</si>
  <si>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</si>
  <si>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</si>
  <si>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</si>
  <si>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</si>
  <si>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</si>
  <si>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</si>
  <si>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</si>
  <si>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</si>
  <si>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</si>
  <si>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</si>
  <si>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</si>
  <si>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</si>
  <si>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</si>
  <si>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</si>
  <si>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</si>
  <si>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</si>
  <si>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</si>
  <si>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</si>
  <si>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</si>
  <si>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</si>
  <si>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</si>
  <si>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</si>
  <si>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</si>
  <si>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</si>
  <si>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</si>
  <si>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</si>
  <si>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</si>
  <si>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</si>
  <si>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</si>
  <si>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</si>
  <si>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</si>
  <si>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</si>
  <si>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</si>
  <si>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</si>
  <si>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</si>
  <si>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</si>
  <si>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</si>
  <si>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</si>
  <si>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</si>
  <si>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</si>
  <si>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</si>
  <si>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</si>
  <si>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</si>
  <si>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</si>
  <si>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</si>
  <si>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</si>
  <si>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</si>
  <si>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</si>
  <si>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</si>
  <si>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</si>
  <si>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</si>
  <si>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</si>
  <si>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</si>
  <si>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</si>
  <si>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</si>
  <si>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</si>
  <si>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</si>
  <si>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</si>
  <si>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</si>
  <si>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</si>
  <si>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</si>
  <si>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</si>
  <si>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</si>
  <si>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</si>
  <si>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</si>
  <si>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</si>
  <si>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</si>
  <si>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</si>
  <si>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</si>
  <si>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</si>
  <si>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</si>
  <si>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</si>
  <si>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</si>
  <si>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</si>
  <si>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</si>
  <si>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</si>
  <si>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</si>
  <si>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</si>
  <si>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</si>
  <si>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</si>
  <si>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</si>
  <si>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</si>
  <si>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</si>
  <si>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</si>
  <si>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</si>
  <si>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</si>
  <si>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</si>
  <si>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</si>
  <si>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</si>
  <si>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</si>
  <si>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</si>
  <si>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</si>
  <si>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</si>
  <si>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</si>
  <si>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</si>
  <si>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</si>
  <si>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</si>
  <si>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</si>
  <si>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</si>
  <si>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</si>
  <si>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</si>
  <si>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</si>
  <si>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</si>
  <si>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</si>
  <si>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</si>
  <si>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</si>
  <si>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</si>
  <si>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</si>
  <si>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</si>
  <si>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</si>
  <si>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</si>
  <si>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</si>
  <si>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</si>
  <si>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</si>
  <si>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</si>
  <si>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</si>
  <si>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</si>
  <si>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</si>
  <si>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</si>
  <si>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</si>
  <si>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</si>
  <si>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</si>
  <si>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</si>
  <si>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</si>
  <si>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</si>
  <si>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</si>
  <si>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</si>
  <si>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</si>
  <si>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</si>
  <si>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</si>
  <si>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</si>
  <si>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</si>
  <si>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</si>
  <si>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</si>
  <si>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</si>
  <si>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</si>
  <si>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</si>
  <si>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</si>
  <si>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</si>
  <si>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</si>
  <si>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</si>
  <si>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</si>
  <si>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</si>
  <si>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</si>
  <si>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</si>
  <si>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</si>
  <si>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</si>
  <si>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</si>
  <si>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</si>
  <si>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</si>
  <si>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</si>
  <si>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</si>
  <si>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</si>
  <si>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</si>
  <si>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</si>
  <si>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</si>
  <si>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</si>
  <si>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</si>
  <si>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</si>
  <si>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</si>
  <si>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</si>
  <si>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</si>
  <si>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</si>
  <si>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</si>
  <si>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</si>
  <si>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</si>
  <si>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</si>
  <si>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</si>
  <si>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</si>
  <si>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</si>
  <si>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</si>
  <si>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</si>
  <si>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</si>
  <si>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</si>
  <si>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</si>
  <si>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</si>
  <si>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</si>
  <si>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</si>
  <si>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</si>
  <si>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</si>
  <si>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</si>
  <si>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</si>
  <si>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</si>
  <si>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</si>
  <si>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</si>
  <si>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</si>
  <si>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</si>
  <si>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</si>
  <si>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</si>
  <si>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</si>
  <si>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</si>
  <si>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</si>
  <si>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</si>
  <si>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</si>
  <si>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</si>
  <si>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</si>
  <si>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</si>
  <si>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</si>
  <si>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</si>
  <si>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</si>
  <si>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</si>
  <si>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</si>
  <si>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</si>
  <si>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</si>
  <si>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</si>
  <si>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</si>
  <si>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</si>
  <si>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</si>
  <si>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</si>
  <si>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</si>
  <si>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</si>
  <si>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</si>
  <si>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</si>
  <si>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</si>
  <si>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</si>
  <si>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</si>
  <si>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</si>
  <si>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</si>
  <si>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</si>
  <si>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</si>
  <si>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</si>
  <si>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</si>
  <si>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</si>
  <si>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</si>
  <si>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</si>
  <si>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</si>
  <si>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</si>
  <si>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</si>
  <si>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</si>
  <si>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</si>
  <si>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</si>
  <si>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</si>
  <si>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</si>
  <si>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</si>
  <si>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</si>
  <si>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</si>
  <si>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</si>
  <si>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</si>
  <si>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</si>
  <si>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</si>
  <si>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</si>
  <si>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</si>
  <si>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</si>
  <si>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</si>
  <si>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</si>
  <si>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</si>
  <si>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</si>
  <si>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</si>
  <si>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</si>
  <si>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</si>
  <si>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</si>
  <si>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</si>
  <si>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</si>
  <si>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</si>
  <si>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</si>
  <si>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</si>
  <si>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</si>
  <si>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</si>
  <si>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</si>
  <si>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</si>
  <si>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</si>
  <si>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</si>
  <si>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</si>
  <si>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</si>
  <si>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</si>
  <si>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</si>
  <si>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</si>
  <si>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</si>
  <si>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</si>
  <si>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</si>
  <si>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</si>
  <si>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</si>
  <si>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</si>
  <si>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</si>
  <si>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</si>
  <si>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</si>
  <si>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</si>
  <si>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</si>
  <si>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</si>
  <si>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</si>
  <si>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</si>
  <si>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</si>
  <si>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</si>
  <si>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</si>
  <si>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</si>
  <si>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</si>
  <si>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</si>
  <si>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</si>
  <si>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</si>
  <si>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</si>
  <si>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</si>
  <si>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</si>
  <si>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</si>
  <si>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</si>
  <si>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</si>
  <si>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</si>
  <si>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</si>
  <si>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</si>
  <si>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</si>
  <si>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</si>
  <si>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</si>
  <si>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</si>
  <si>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</si>
  <si>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</si>
  <si>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</si>
  <si>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</si>
  <si>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</si>
  <si>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</si>
  <si>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</si>
  <si>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</si>
  <si>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</si>
  <si>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</si>
  <si>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</si>
  <si>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</si>
  <si>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</si>
  <si>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</si>
  <si>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</si>
  <si>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</si>
  <si>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</si>
  <si>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</si>
  <si>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</si>
  <si>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</si>
  <si>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</si>
  <si>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</si>
  <si>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</si>
  <si>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</si>
  <si>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</si>
  <si>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</si>
  <si>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</si>
  <si>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</si>
  <si>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</si>
  <si>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</si>
  <si>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</si>
  <si>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</si>
  <si>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</si>
  <si>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</si>
  <si>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</si>
  <si>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</si>
  <si>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</si>
  <si>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</si>
  <si>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</si>
  <si>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</si>
  <si>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</si>
  <si>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</si>
  <si>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</si>
  <si>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</si>
  <si>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</si>
  <si>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</si>
  <si>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</si>
  <si>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</si>
  <si>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</si>
  <si>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</si>
  <si>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</si>
  <si>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</si>
  <si>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</si>
  <si>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</si>
  <si>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</si>
  <si>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</si>
  <si>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</si>
  <si>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</si>
  <si>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</si>
  <si>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</si>
  <si>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</si>
  <si>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</si>
  <si>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</si>
  <si>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</si>
  <si>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</si>
  <si>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</si>
  <si>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</si>
  <si>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</si>
  <si>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</si>
  <si>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</si>
  <si>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</si>
  <si>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</si>
  <si>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</si>
  <si>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</si>
  <si>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</si>
  <si>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</si>
  <si>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</si>
  <si>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</si>
  <si>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</si>
  <si>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</si>
  <si>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</si>
  <si>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</si>
  <si>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</si>
  <si>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</si>
  <si>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</si>
  <si>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</si>
  <si>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</si>
  <si>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</si>
  <si>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</si>
  <si>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</si>
  <si>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</si>
  <si>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</si>
  <si>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</si>
  <si>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</si>
  <si>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</si>
  <si>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</si>
  <si>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</si>
  <si>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</si>
  <si>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</si>
  <si>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</si>
  <si>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</si>
  <si>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</si>
  <si>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</si>
  <si>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</si>
  <si>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</si>
  <si>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</si>
  <si>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</si>
  <si>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</si>
  <si>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</si>
  <si>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</si>
  <si>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</si>
  <si>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</si>
  <si>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</si>
  <si>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</si>
  <si>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</si>
  <si>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</si>
  <si>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</si>
  <si>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</si>
  <si>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</si>
  <si>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</si>
  <si>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</si>
  <si>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</si>
  <si>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</si>
  <si>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</si>
  <si>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</si>
  <si>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</si>
  <si>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</si>
  <si>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</si>
  <si>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</si>
  <si>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</si>
  <si>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</si>
  <si>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</si>
  <si>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</si>
  <si>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</si>
  <si>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</si>
  <si>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</si>
  <si>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</si>
  <si>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</si>
  <si>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</si>
  <si>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</si>
  <si>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</si>
  <si>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</si>
  <si>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</si>
  <si>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</si>
  <si>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</si>
  <si>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</si>
  <si>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</si>
  <si>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</si>
  <si>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</si>
  <si>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</si>
  <si>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</si>
  <si>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</si>
  <si>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</si>
  <si>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</si>
  <si>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</si>
  <si>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</si>
  <si>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</si>
  <si>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</si>
  <si>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</si>
  <si>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</si>
  <si>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</si>
  <si>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</si>
  <si>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</si>
  <si>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</si>
  <si>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</si>
  <si>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</si>
  <si>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</si>
  <si>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</si>
  <si>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</si>
  <si>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</si>
  <si>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</si>
  <si>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</si>
  <si>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</si>
  <si>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</si>
  <si>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</si>
  <si>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</si>
  <si>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</si>
  <si>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</si>
  <si>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</si>
  <si>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</si>
  <si>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</si>
  <si>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</si>
  <si>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</si>
  <si>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</si>
  <si>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</si>
  <si>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</si>
  <si>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</si>
  <si>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</si>
  <si>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</si>
  <si>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</si>
  <si>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</si>
  <si>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</si>
  <si>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</si>
  <si>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</si>
  <si>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</si>
  <si>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</si>
  <si>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</si>
  <si>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</si>
  <si>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</si>
  <si>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</si>
  <si>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</si>
  <si>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</si>
  <si>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</si>
  <si>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</si>
  <si>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</si>
  <si>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</si>
  <si>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</si>
  <si>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</si>
  <si>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</si>
  <si>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</si>
  <si>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</si>
  <si>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</si>
  <si>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</si>
  <si>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</si>
  <si>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</si>
  <si>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</si>
  <si>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</si>
  <si>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</si>
  <si>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</si>
  <si>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</si>
  <si>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</si>
  <si>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</si>
  <si>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</si>
  <si>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</si>
  <si>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</si>
  <si>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</si>
  <si>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</si>
  <si>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</si>
  <si>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</si>
  <si>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</si>
  <si>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</si>
  <si>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</si>
  <si>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</si>
  <si>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</si>
  <si>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</si>
  <si>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</si>
  <si>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</si>
  <si>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</si>
  <si>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</si>
  <si>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</si>
  <si>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</si>
  <si>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</si>
  <si>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</si>
  <si>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</si>
  <si>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</si>
  <si>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</si>
  <si>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</si>
  <si>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</si>
  <si>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</si>
  <si>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</si>
  <si>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</si>
  <si>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</si>
  <si>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</si>
  <si>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</si>
  <si>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</si>
  <si>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</si>
  <si>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</si>
  <si>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</si>
  <si>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</si>
  <si>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</si>
  <si>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</si>
  <si>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</si>
  <si>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</si>
  <si>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</si>
  <si>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</si>
  <si>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</si>
  <si>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</si>
  <si>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</si>
  <si>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</si>
  <si>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</si>
  <si>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</si>
  <si>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</si>
  <si>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</si>
  <si>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</si>
  <si>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</si>
  <si>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</si>
  <si>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</si>
  <si>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</si>
  <si>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</si>
  <si>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</si>
  <si>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</si>
  <si>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</si>
  <si>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</si>
  <si>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</si>
  <si>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</si>
  <si>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</si>
  <si>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</si>
  <si>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</si>
  <si>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</si>
  <si>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</si>
  <si>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</si>
  <si>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</si>
  <si>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</si>
  <si>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</si>
  <si>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</si>
  <si>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</si>
  <si>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</si>
  <si>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</si>
  <si>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</si>
  <si>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</si>
  <si>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</si>
  <si>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</si>
  <si>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</si>
  <si>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</si>
  <si>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</si>
  <si>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</si>
  <si>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</si>
  <si>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</si>
  <si>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</si>
  <si>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</si>
  <si>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</si>
  <si>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</si>
  <si>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</si>
  <si>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</si>
  <si>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</si>
  <si>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</si>
  <si>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</si>
  <si>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</si>
  <si>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</si>
  <si>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</si>
  <si>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</si>
  <si>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</si>
  <si>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</si>
  <si>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</si>
  <si>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</si>
  <si>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</si>
  <si>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</si>
  <si>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</si>
  <si>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</si>
  <si>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</si>
  <si>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</si>
  <si>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</si>
  <si>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</si>
  <si>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</si>
  <si>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</si>
  <si>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</si>
  <si>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</si>
  <si>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</si>
  <si>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</si>
  <si>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</si>
  <si>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</si>
  <si>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</si>
  <si>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</si>
  <si>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</si>
  <si>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</si>
  <si>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</si>
  <si>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</si>
  <si>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</si>
  <si>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</si>
  <si>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</si>
  <si>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</si>
  <si>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</si>
  <si>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</si>
  <si>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</si>
  <si>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</si>
  <si>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</si>
  <si>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</si>
  <si>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</si>
  <si>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</si>
  <si>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</si>
  <si>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</si>
  <si>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</si>
  <si>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</si>
  <si>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</si>
  <si>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</si>
  <si>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</si>
  <si>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</si>
  <si>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</si>
  <si>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</si>
  <si>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</si>
  <si>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</si>
  <si>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</si>
  <si>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</si>
  <si>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</si>
  <si>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</si>
  <si>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</si>
  <si>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</si>
  <si>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</si>
  <si>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</si>
  <si>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</si>
  <si>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</si>
  <si>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</si>
  <si>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</si>
  <si>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</si>
  <si>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</si>
  <si>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</si>
  <si>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</si>
  <si>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</si>
  <si>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</si>
  <si>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</si>
  <si>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</si>
  <si>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</si>
  <si>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</si>
  <si>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</si>
  <si>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</si>
  <si>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</si>
  <si>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</si>
  <si>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</si>
  <si>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</si>
  <si>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</si>
  <si>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</si>
  <si>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</si>
  <si>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</si>
  <si>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</si>
  <si>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</si>
  <si>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</si>
  <si>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</si>
  <si>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</si>
  <si>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</si>
  <si>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</si>
  <si>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</si>
  <si>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</si>
  <si>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</si>
  <si>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</si>
  <si>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</si>
  <si>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</si>
  <si>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</si>
  <si>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</si>
  <si>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</si>
  <si>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</si>
  <si>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</si>
  <si>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</si>
  <si>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</si>
  <si>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</si>
  <si>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</si>
  <si>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</si>
  <si>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</si>
  <si>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</si>
  <si>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</si>
  <si>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</si>
  <si>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</si>
  <si>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</si>
  <si>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</si>
  <si>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</si>
  <si>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</si>
  <si>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</si>
  <si>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</si>
  <si>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</si>
  <si>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</si>
  <si>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</si>
  <si>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</si>
  <si>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</si>
  <si>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</si>
  <si>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</si>
  <si>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</si>
  <si>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</si>
  <si>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</si>
  <si>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</si>
  <si>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</si>
  <si>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</si>
  <si>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</si>
  <si>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</si>
  <si>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</si>
  <si>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</si>
  <si>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</si>
  <si>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</si>
  <si>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</si>
  <si>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</si>
  <si>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</si>
  <si>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</si>
  <si>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</si>
  <si>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</si>
  <si>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</si>
  <si>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</si>
  <si>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</si>
  <si>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</si>
  <si>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</si>
  <si>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</si>
  <si>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</si>
  <si>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</si>
  <si>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</si>
  <si>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</si>
  <si>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</si>
  <si>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</si>
  <si>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</si>
  <si>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</si>
  <si>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</si>
  <si>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</si>
  <si>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</si>
  <si>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</si>
  <si>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</si>
  <si>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</si>
  <si>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</si>
  <si>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</si>
  <si>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</si>
  <si>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</si>
  <si>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</si>
  <si>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</si>
  <si>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</si>
  <si>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</si>
  <si>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</si>
  <si>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</si>
  <si>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</si>
  <si>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</si>
  <si>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</si>
  <si>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</si>
  <si>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</si>
  <si>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</si>
  <si>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</si>
  <si>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</si>
  <si>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</si>
  <si>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</si>
  <si>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</si>
  <si>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</si>
  <si>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</si>
  <si>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</si>
  <si>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</si>
  <si>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</si>
  <si>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</si>
  <si>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</si>
  <si>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</si>
  <si>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</si>
  <si>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</si>
  <si>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</si>
  <si>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</si>
  <si>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</si>
  <si>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</si>
  <si>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</si>
  <si>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</si>
  <si>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</si>
  <si>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</si>
  <si>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</si>
  <si>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</si>
  <si>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</si>
  <si>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</si>
  <si>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</si>
  <si>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</si>
  <si>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</si>
  <si>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</si>
  <si>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</si>
  <si>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</si>
  <si>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</si>
  <si>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</si>
  <si>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</si>
  <si>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</si>
  <si>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</si>
  <si>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</si>
  <si>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</si>
  <si>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</si>
  <si>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</si>
  <si>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</si>
  <si>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</si>
  <si>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</si>
  <si>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</si>
  <si>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</si>
  <si>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</si>
  <si>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</si>
  <si>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</si>
  <si>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</si>
  <si>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</si>
  <si>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</si>
  <si>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</si>
  <si>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</si>
  <si>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</si>
  <si>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</si>
  <si>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</si>
  <si>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</si>
  <si>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</si>
  <si>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</si>
  <si>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</si>
  <si>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</si>
  <si>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</si>
  <si>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</si>
  <si>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</si>
  <si>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</si>
  <si>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</si>
  <si>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</si>
  <si>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</si>
  <si>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</si>
  <si>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</si>
  <si>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</si>
  <si>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</si>
  <si>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</si>
  <si>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</si>
  <si>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</si>
  <si>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</si>
  <si>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</si>
  <si>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</si>
  <si>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</si>
  <si>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</si>
  <si>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</si>
  <si>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</si>
  <si>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</si>
  <si>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</si>
  <si>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</si>
  <si>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</si>
  <si>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</si>
  <si>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</si>
  <si>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</si>
  <si>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</si>
  <si>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</si>
  <si>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</si>
  <si>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</si>
  <si>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</si>
  <si>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</si>
  <si>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</si>
  <si>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</si>
  <si>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</si>
  <si>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</si>
  <si>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</si>
  <si>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</si>
  <si>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</si>
  <si>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</si>
  <si>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</si>
  <si>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</si>
  <si>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</si>
  <si>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</si>
  <si>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</si>
  <si>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</si>
  <si>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</si>
  <si>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</si>
  <si>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</si>
  <si>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</si>
  <si>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</si>
  <si>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</si>
  <si>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</si>
  <si>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</si>
  <si>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</si>
  <si>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</si>
  <si>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</si>
  <si>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</si>
  <si>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</si>
  <si>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</si>
  <si>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</si>
  <si>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</si>
  <si>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</si>
  <si>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</si>
  <si>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</si>
  <si>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</si>
  <si>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</si>
  <si>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</si>
  <si>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</si>
  <si>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</si>
  <si>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</si>
  <si>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</si>
  <si>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</si>
  <si>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</si>
  <si>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</si>
  <si>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</si>
  <si>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</si>
  <si>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</si>
  <si>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</si>
  <si>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</si>
  <si>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</si>
  <si>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</si>
  <si>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</si>
  <si>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</si>
  <si>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</si>
  <si>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</si>
  <si>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</si>
  <si>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</si>
  <si>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</si>
  <si>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</si>
  <si>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</si>
  <si>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</si>
  <si>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</si>
  <si>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</si>
  <si>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</si>
  <si>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</si>
  <si>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</si>
  <si>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</si>
  <si>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</si>
  <si>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</si>
  <si>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</si>
  <si>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</si>
  <si>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</si>
  <si>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</si>
  <si>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</si>
  <si>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</si>
  <si>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</si>
  <si>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</si>
  <si>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</si>
  <si>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</si>
  <si>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</si>
  <si>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</si>
  <si>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</si>
  <si>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</si>
  <si>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</si>
  <si>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</si>
  <si>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</si>
  <si>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</si>
  <si>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</si>
  <si>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</si>
  <si>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</si>
  <si>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</si>
  <si>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</si>
  <si>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</si>
  <si>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</si>
  <si>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</si>
  <si>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</si>
  <si>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</si>
  <si>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</si>
  <si>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</si>
  <si>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</si>
  <si>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</si>
  <si>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</si>
  <si>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</si>
  <si>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</si>
  <si>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</si>
  <si>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</si>
  <si>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</si>
  <si>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</si>
  <si>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</si>
  <si>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</si>
  <si>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</si>
  <si>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</si>
  <si>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</si>
  <si>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</si>
  <si>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</si>
  <si>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</si>
  <si>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</si>
  <si>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</si>
  <si>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</si>
  <si>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</si>
  <si>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</si>
  <si>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</si>
  <si>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</si>
  <si>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</si>
  <si>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</si>
  <si>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</si>
  <si>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</si>
  <si>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</si>
  <si>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</si>
  <si>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</si>
  <si>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</si>
  <si>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</si>
  <si>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</si>
  <si>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</si>
  <si>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</si>
  <si>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</si>
  <si>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</si>
  <si>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</si>
  <si>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</si>
  <si>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</si>
  <si>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</si>
  <si>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</si>
  <si>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</si>
  <si>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</si>
  <si>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</si>
  <si>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</si>
  <si>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</si>
  <si>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</si>
  <si>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</si>
  <si>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</si>
  <si>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</si>
  <si>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</si>
  <si>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</si>
  <si>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</si>
  <si>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</si>
  <si>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</si>
  <si>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</si>
  <si>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</si>
  <si>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</si>
  <si>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</si>
  <si>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</si>
  <si>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</si>
  <si>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</si>
  <si>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</si>
  <si>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</si>
  <si>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</si>
  <si>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</si>
  <si>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</si>
  <si>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</si>
  <si>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</si>
  <si>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</si>
  <si>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</si>
  <si>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</si>
  <si>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</si>
  <si>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</si>
  <si>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</si>
  <si>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</si>
  <si>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</si>
  <si>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</si>
  <si>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</si>
  <si>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</si>
  <si>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</si>
  <si>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</si>
  <si>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</si>
  <si>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</si>
  <si>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</si>
  <si>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</si>
  <si>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</si>
  <si>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</si>
  <si>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</si>
  <si>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</si>
  <si>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</si>
  <si>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</si>
  <si>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</si>
  <si>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</si>
  <si>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</si>
  <si>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</si>
  <si>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</si>
  <si>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</si>
  <si>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</si>
  <si>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</si>
  <si>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</si>
  <si>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</si>
  <si>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</si>
  <si>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</si>
  <si>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</si>
  <si>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</si>
  <si>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</si>
  <si>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</si>
  <si>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</si>
  <si>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</si>
  <si>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</si>
  <si>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</si>
  <si>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</si>
  <si>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</si>
  <si>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</si>
  <si>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</si>
  <si>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</si>
  <si>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</si>
  <si>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</si>
  <si>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</si>
  <si>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</si>
  <si>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</si>
  <si>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</si>
  <si>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</si>
  <si>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</si>
  <si>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</si>
  <si>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</si>
  <si>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</si>
  <si>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</si>
  <si>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</si>
  <si>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</si>
  <si>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</si>
  <si>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</si>
  <si>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</si>
  <si>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</si>
  <si>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</si>
  <si>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</si>
  <si>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</si>
  <si>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</si>
  <si>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</si>
  <si>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</si>
  <si>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</si>
  <si>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</si>
  <si>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</si>
  <si>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</si>
  <si>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</si>
  <si>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</si>
  <si>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</si>
  <si>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</si>
  <si>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</si>
  <si>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</si>
  <si>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</si>
  <si>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</si>
  <si>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</si>
  <si>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</si>
  <si>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</si>
  <si>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</si>
  <si>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</si>
  <si>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</si>
  <si>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</si>
  <si>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</si>
  <si>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</si>
  <si>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</si>
  <si>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</si>
  <si>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</si>
  <si>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</si>
  <si>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</si>
  <si>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</si>
  <si>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</si>
  <si>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</si>
  <si>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</si>
  <si>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</si>
  <si>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</si>
  <si>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</si>
  <si>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</si>
  <si>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</si>
  <si>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</si>
  <si>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</si>
  <si>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</si>
  <si>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</si>
  <si>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</si>
  <si>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</si>
  <si>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</si>
  <si>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</si>
  <si>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</si>
  <si>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</si>
  <si>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</si>
  <si>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</si>
  <si>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</si>
  <si>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</si>
  <si>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</si>
  <si>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</si>
  <si>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</si>
  <si>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</si>
  <si>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</si>
  <si>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</si>
  <si>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</si>
  <si>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</si>
  <si>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</si>
  <si>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</si>
  <si>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</si>
  <si>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</si>
  <si>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</si>
  <si>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</si>
  <si>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</si>
  <si>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</si>
  <si>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</si>
  <si>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</si>
  <si>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</si>
  <si>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</si>
  <si>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</si>
  <si>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</si>
  <si>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</si>
  <si>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</si>
  <si>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</si>
  <si>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</si>
  <si>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</si>
  <si>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</si>
  <si>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</si>
  <si>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</si>
  <si>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</si>
  <si>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</si>
  <si>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</si>
  <si>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</si>
  <si>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</si>
  <si>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</si>
  <si>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</si>
  <si>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</si>
  <si>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</si>
  <si>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</si>
  <si>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</si>
  <si>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</si>
  <si>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</si>
  <si>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</si>
  <si>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</si>
  <si>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</si>
  <si>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</si>
  <si>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</si>
  <si>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</si>
  <si>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</si>
  <si>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</si>
  <si>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</si>
  <si>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</si>
  <si>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</si>
  <si>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</si>
  <si>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</si>
  <si>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</si>
  <si>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</si>
  <si>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</si>
  <si>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</si>
  <si>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</si>
  <si>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</si>
  <si>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</si>
  <si>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</si>
  <si>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</si>
  <si>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</si>
  <si>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</si>
  <si>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</si>
  <si>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</si>
  <si>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</si>
  <si>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</si>
  <si>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</si>
  <si>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</si>
  <si>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</si>
  <si>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</si>
  <si>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</si>
  <si>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</si>
  <si>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</si>
  <si>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</si>
  <si>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</si>
  <si>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</si>
  <si>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</si>
  <si>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</si>
  <si>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</si>
  <si>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</si>
  <si>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</si>
  <si>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</si>
  <si>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</si>
  <si>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</si>
  <si>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</si>
  <si>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</si>
  <si>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</si>
  <si>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</si>
  <si>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</si>
  <si>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</si>
  <si>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</si>
  <si>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</si>
  <si>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</si>
  <si>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</si>
  <si>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</si>
  <si>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</si>
  <si>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</si>
  <si>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</si>
  <si>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</si>
  <si>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</si>
  <si>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</si>
  <si>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</si>
  <si>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</si>
  <si>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</si>
  <si>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</si>
  <si>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</si>
  <si>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</si>
  <si>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</si>
  <si>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</si>
  <si>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</si>
  <si>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</si>
  <si>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</si>
  <si>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</si>
  <si>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</si>
  <si>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</si>
  <si>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</si>
  <si>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</si>
  <si>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</si>
  <si>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</si>
  <si>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</si>
  <si>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</si>
  <si>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</si>
  <si>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</si>
  <si>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</si>
  <si>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</si>
  <si>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</si>
  <si>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</si>
  <si>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</si>
  <si>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</si>
  <si>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</si>
  <si>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</si>
  <si>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</si>
  <si>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</si>
  <si>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</si>
  <si>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</si>
  <si>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</si>
  <si>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</si>
  <si>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</si>
  <si>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</si>
  <si>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</si>
  <si>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</si>
  <si>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</si>
  <si>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</si>
  <si>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</si>
  <si>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</si>
  <si>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</si>
  <si>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</si>
  <si>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</si>
  <si>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</si>
  <si>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</si>
  <si>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</si>
  <si>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</si>
  <si>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</si>
  <si>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</si>
  <si>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</si>
  <si>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</si>
  <si>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</si>
  <si>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</si>
  <si>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</si>
  <si>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</si>
  <si>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</si>
  <si>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</si>
  <si>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</si>
  <si>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</si>
  <si>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</si>
  <si>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</si>
  <si>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</si>
  <si>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</si>
  <si>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</si>
  <si>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</si>
  <si>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</si>
  <si>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</si>
  <si>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</si>
  <si>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</si>
  <si>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</si>
  <si>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</si>
  <si>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</si>
  <si>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</si>
  <si>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</si>
  <si>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</si>
  <si>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</si>
  <si>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</si>
  <si>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</si>
  <si>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</si>
  <si>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</si>
  <si>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</si>
  <si>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</si>
  <si>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</si>
  <si>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</si>
  <si>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</si>
  <si>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</si>
  <si>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</si>
  <si>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</si>
  <si>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</si>
  <si>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</si>
  <si>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</si>
  <si>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</si>
  <si>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</si>
  <si>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</si>
  <si>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</si>
  <si>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</si>
  <si>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</si>
  <si>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</si>
  <si>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</si>
  <si>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</si>
  <si>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</si>
  <si>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</si>
  <si>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</si>
  <si>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</si>
  <si>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</si>
  <si>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</si>
  <si>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</si>
  <si>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</si>
  <si>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</si>
  <si>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</si>
  <si>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</si>
  <si>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</si>
  <si>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</si>
  <si>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</si>
  <si>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</si>
  <si>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</si>
  <si>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</si>
  <si>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</si>
  <si>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</si>
  <si>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</si>
  <si>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</si>
  <si>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</si>
  <si>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</si>
  <si>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</si>
  <si>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</si>
  <si>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</si>
  <si>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</si>
  <si>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</si>
  <si>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</si>
  <si>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</si>
  <si>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</si>
  <si>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</si>
  <si>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</si>
  <si>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</si>
  <si>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</si>
  <si>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</si>
  <si>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</si>
  <si>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</si>
  <si>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</si>
  <si>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</si>
  <si>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</si>
  <si>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</si>
  <si>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</si>
  <si>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</si>
  <si>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</si>
  <si>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</si>
  <si>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</si>
  <si>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</si>
  <si>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</si>
  <si>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</si>
  <si>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</si>
  <si>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</si>
  <si>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</si>
  <si>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</si>
  <si>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</si>
  <si>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</si>
  <si>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</si>
  <si>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</si>
  <si>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</si>
  <si>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</si>
  <si>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</si>
  <si>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</si>
  <si>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</si>
  <si>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</si>
  <si>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</si>
  <si>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</si>
  <si>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</si>
  <si>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</si>
  <si>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</si>
  <si>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</si>
  <si>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</si>
  <si>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</si>
  <si>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</si>
  <si>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</si>
  <si>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</si>
  <si>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</si>
  <si>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</si>
  <si>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</si>
  <si>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</si>
  <si>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</si>
  <si>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</si>
  <si>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</si>
  <si>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</si>
  <si>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</si>
  <si>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</si>
  <si>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</si>
  <si>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</si>
  <si>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</si>
  <si>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</si>
  <si>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</si>
  <si>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</si>
  <si>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</si>
  <si>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</si>
  <si>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</si>
  <si>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</si>
  <si>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</si>
  <si>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</si>
  <si>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</si>
  <si>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</si>
  <si>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</si>
  <si>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</si>
  <si>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</si>
  <si>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</si>
  <si>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</si>
  <si>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</si>
  <si>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</si>
  <si>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</si>
  <si>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</si>
  <si>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</si>
  <si>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</si>
  <si>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</si>
  <si>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</si>
  <si>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</si>
  <si>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</si>
  <si>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</si>
  <si>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</si>
  <si>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</si>
  <si>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</si>
  <si>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</si>
  <si>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</si>
  <si>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</si>
  <si>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</si>
  <si>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</si>
  <si>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</si>
  <si>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</si>
  <si>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</si>
  <si>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</si>
  <si>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</si>
  <si>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</si>
  <si>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</si>
  <si>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</si>
  <si>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</si>
  <si>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</si>
  <si>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</si>
  <si>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</si>
  <si>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</si>
  <si>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</si>
  <si>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</si>
  <si>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</si>
  <si>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</si>
  <si>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</si>
  <si>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</si>
  <si>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</si>
  <si>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</si>
  <si>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</si>
  <si>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</si>
  <si>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</si>
  <si>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</si>
  <si>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</si>
  <si>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</si>
  <si>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</si>
  <si>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</si>
  <si>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</si>
  <si>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</si>
  <si>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</si>
  <si>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</si>
  <si>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</si>
  <si>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</si>
  <si>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</si>
  <si>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</si>
  <si>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</si>
  <si>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</si>
  <si>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</si>
  <si>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</si>
  <si>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</si>
  <si>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</si>
  <si>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</si>
  <si>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</si>
  <si>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</si>
  <si>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</si>
  <si>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</si>
  <si>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</si>
  <si>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</si>
  <si>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</si>
  <si>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</si>
  <si>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</si>
  <si>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</si>
  <si>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</si>
  <si>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</si>
  <si>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</si>
  <si>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</si>
  <si>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</si>
  <si>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</si>
  <si>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</si>
  <si>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</si>
  <si>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</si>
  <si>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</si>
  <si>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</si>
  <si>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</si>
  <si>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</si>
  <si>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</si>
  <si>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</si>
  <si>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</si>
  <si>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</si>
  <si>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</si>
  <si>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</si>
  <si>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</si>
  <si>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</si>
  <si>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</si>
  <si>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</si>
  <si>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</si>
  <si>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</si>
  <si>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</si>
  <si>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</si>
  <si>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</si>
  <si>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</si>
  <si>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</si>
  <si>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</si>
  <si>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</si>
  <si>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</si>
  <si>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</si>
  <si>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</si>
  <si>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</si>
  <si>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</si>
  <si>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</si>
  <si>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</si>
  <si>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</si>
  <si>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</si>
  <si>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</si>
  <si>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</si>
  <si>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</si>
  <si>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</si>
  <si>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</si>
  <si>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</si>
  <si>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</si>
  <si>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</si>
  <si>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</si>
  <si>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</si>
  <si>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</si>
  <si>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</si>
  <si>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</si>
  <si>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</si>
  <si>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</si>
  <si>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</si>
  <si>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</si>
  <si>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</si>
  <si>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</si>
  <si>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</si>
  <si>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</si>
  <si>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</si>
  <si>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</si>
  <si>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</si>
  <si>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</si>
  <si>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</si>
  <si>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</si>
  <si>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</si>
  <si>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</si>
  <si>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</si>
  <si>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</si>
  <si>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</si>
  <si>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</si>
  <si>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</si>
  <si>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</si>
  <si>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</si>
  <si>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</si>
  <si>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</si>
  <si>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</si>
  <si>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</si>
  <si>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</si>
  <si>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</si>
  <si>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</si>
  <si>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</si>
  <si>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</si>
  <si>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</si>
  <si>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</si>
  <si>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</si>
  <si>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</si>
  <si>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</si>
  <si>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</si>
  <si>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</si>
  <si>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</si>
  <si>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</si>
  <si>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</si>
  <si>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</si>
  <si>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</si>
  <si>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</si>
  <si>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</si>
  <si>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</si>
  <si>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</si>
  <si>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</si>
  <si>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</si>
  <si>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</si>
  <si>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</si>
  <si>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</si>
  <si>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</si>
  <si>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</si>
  <si>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</si>
  <si>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</si>
  <si>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</si>
  <si>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</si>
  <si>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</si>
  <si>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</si>
  <si>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</si>
  <si>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</si>
  <si>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</si>
  <si>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</si>
  <si>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</si>
  <si>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</si>
  <si>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</si>
  <si>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</si>
  <si>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</si>
  <si>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</si>
  <si>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</si>
  <si>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</si>
  <si>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</si>
  <si>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</si>
  <si>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</si>
  <si>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</si>
  <si>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</si>
  <si>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</si>
  <si>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</si>
  <si>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</si>
  <si>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</si>
  <si>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</si>
  <si>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</si>
  <si>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</si>
  <si>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</si>
  <si>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</si>
  <si>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</si>
  <si>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</si>
  <si>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</si>
  <si>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</si>
  <si>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</si>
  <si>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</si>
  <si>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</si>
  <si>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</si>
  <si>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</si>
  <si>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</si>
  <si>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</si>
  <si>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</si>
  <si>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</si>
  <si>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</si>
  <si>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</si>
  <si>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</si>
  <si>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</si>
  <si>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</si>
  <si>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</si>
  <si>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</si>
  <si>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</si>
  <si>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</si>
  <si>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</si>
  <si>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</si>
  <si>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</si>
  <si>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</si>
  <si>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</si>
  <si>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</si>
  <si>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</si>
  <si>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</si>
  <si>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</si>
  <si>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</si>
  <si>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</si>
  <si>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</si>
  <si>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</si>
  <si>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</si>
  <si>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</si>
  <si>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</si>
  <si>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</si>
  <si>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</si>
  <si>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</si>
  <si>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</si>
  <si>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</si>
  <si>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</si>
  <si>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</si>
  <si>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</si>
  <si>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</si>
  <si>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</si>
  <si>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</si>
  <si>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</si>
  <si>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</si>
  <si>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</si>
  <si>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</si>
  <si>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</si>
  <si>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</si>
  <si>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</si>
  <si>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</si>
  <si>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</si>
  <si>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</si>
  <si>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</si>
  <si>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</si>
  <si>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</si>
  <si>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</si>
  <si>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</si>
  <si>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</si>
  <si>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</si>
  <si>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</si>
  <si>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</si>
  <si>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</si>
  <si>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</si>
  <si>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</si>
  <si>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</si>
  <si>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</si>
  <si>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</si>
  <si>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</si>
  <si>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</si>
  <si>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</si>
  <si>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</si>
  <si>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</si>
  <si>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</si>
  <si>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</si>
  <si>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</si>
  <si>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</si>
  <si>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</si>
  <si>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</si>
  <si>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</si>
  <si>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</si>
  <si>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</si>
  <si>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</si>
  <si>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</si>
  <si>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</si>
  <si>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</si>
  <si>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</si>
  <si>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</si>
  <si>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</si>
  <si>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</si>
  <si>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</si>
  <si>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</si>
  <si>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</si>
  <si>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</si>
  <si>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</si>
  <si>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</si>
  <si>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</si>
  <si>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</si>
  <si>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</si>
  <si>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</si>
  <si>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</si>
  <si>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</si>
  <si>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</si>
  <si>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</si>
  <si>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</si>
  <si>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</si>
  <si>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</si>
  <si>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</si>
  <si>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</si>
  <si>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</si>
  <si>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</si>
  <si>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</si>
  <si>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</si>
  <si>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</si>
  <si>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</si>
  <si>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</si>
  <si>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</si>
  <si>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</si>
  <si>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</si>
  <si>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</si>
  <si>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</si>
  <si>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</si>
  <si>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</si>
  <si>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</si>
  <si>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</si>
  <si>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</si>
  <si>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</si>
  <si>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</si>
  <si>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</si>
  <si>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</si>
  <si>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</si>
  <si>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</si>
  <si>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</si>
  <si>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</si>
  <si>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</si>
  <si>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</si>
  <si>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</si>
  <si>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</si>
  <si>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</si>
  <si>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</si>
  <si>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</si>
  <si>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</si>
  <si>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</si>
  <si>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</si>
  <si>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</si>
  <si>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</si>
  <si>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</si>
  <si>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</si>
  <si>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</si>
  <si>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</si>
  <si>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</si>
  <si>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</si>
  <si>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</si>
  <si>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</si>
  <si>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</si>
  <si>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</si>
  <si>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</si>
  <si>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</si>
  <si>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</si>
  <si>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</si>
  <si>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</si>
  <si>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</si>
  <si>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</si>
  <si>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</si>
  <si>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</si>
  <si>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</si>
  <si>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</si>
  <si>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</si>
  <si>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</si>
  <si>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</si>
  <si>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</si>
  <si>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</si>
  <si>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</si>
  <si>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</si>
  <si>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</si>
  <si>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</si>
  <si>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</si>
  <si>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</si>
  <si>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</si>
  <si>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</si>
  <si>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</si>
  <si>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</si>
  <si>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</si>
  <si>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</si>
  <si>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</si>
  <si>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</si>
  <si>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</si>
  <si>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</si>
  <si>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</si>
  <si>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</si>
  <si>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</si>
  <si>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</si>
  <si>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</si>
  <si>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</si>
  <si>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</si>
  <si>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</si>
  <si>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</si>
  <si>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</si>
  <si>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</si>
  <si>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</si>
  <si>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</si>
  <si>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</si>
  <si>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</si>
  <si>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</si>
  <si>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</si>
  <si>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</si>
  <si>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</si>
  <si>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</si>
  <si>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</si>
  <si>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</si>
  <si>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</si>
  <si>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</si>
  <si>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</si>
  <si>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</si>
  <si>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</si>
  <si>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</si>
  <si>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</si>
  <si>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</si>
  <si>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</si>
  <si>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</si>
  <si>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</si>
  <si>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</si>
  <si>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</si>
  <si>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</si>
  <si>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</si>
  <si>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</si>
  <si>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</si>
  <si>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</si>
  <si>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</si>
  <si>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</si>
  <si>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</si>
  <si>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</si>
  <si>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</si>
  <si>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</si>
  <si>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</si>
  <si>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</si>
  <si>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</si>
  <si>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</si>
  <si>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</si>
  <si>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</si>
  <si>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</si>
  <si>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</si>
  <si>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</si>
  <si>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</si>
  <si>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</si>
  <si>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</si>
  <si>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</si>
  <si>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</si>
  <si>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</si>
  <si>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</si>
  <si>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</si>
  <si>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</si>
  <si>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</si>
  <si>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</si>
  <si>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</si>
  <si>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</si>
  <si>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</si>
  <si>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</si>
  <si>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</si>
  <si>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</si>
  <si>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</si>
  <si>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</si>
  <si>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</si>
  <si>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</si>
  <si>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</si>
  <si>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</si>
  <si>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</si>
  <si>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</si>
  <si>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</si>
  <si>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</si>
  <si>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</si>
  <si>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</si>
  <si>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</si>
  <si>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</si>
  <si>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</si>
  <si>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</si>
  <si>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</si>
  <si>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</si>
  <si>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</si>
  <si>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</si>
  <si>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</si>
  <si>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</si>
  <si>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</si>
  <si>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</si>
  <si>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</si>
  <si>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</si>
  <si>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</si>
  <si>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</si>
  <si>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</si>
  <si>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</si>
  <si>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</si>
  <si>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</si>
  <si>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</si>
  <si>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</si>
  <si>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</si>
  <si>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</si>
  <si>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</si>
  <si>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</si>
  <si>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</si>
  <si>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</si>
  <si>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</si>
  <si>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</si>
  <si>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</si>
  <si>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</si>
  <si>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</si>
  <si>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</si>
  <si>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</si>
  <si>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</si>
  <si>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</si>
  <si>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</si>
  <si>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</si>
  <si>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</si>
  <si>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</si>
  <si>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</si>
  <si>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</si>
  <si>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</si>
  <si>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</si>
  <si>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</si>
  <si>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</si>
  <si>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</si>
  <si>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</si>
  <si>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</si>
  <si>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</si>
  <si>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</si>
  <si>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</si>
  <si>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</si>
  <si>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</si>
  <si>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</si>
  <si>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</si>
  <si>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</si>
  <si>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</si>
  <si>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</si>
  <si>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</si>
  <si>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</si>
  <si>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</si>
  <si>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</si>
  <si>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</si>
  <si>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</si>
  <si>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</si>
  <si>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</si>
  <si>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</si>
  <si>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</si>
  <si>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</si>
  <si>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</si>
  <si>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</si>
  <si>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</si>
  <si>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</si>
  <si>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</si>
  <si>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</si>
  <si>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</si>
  <si>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</si>
  <si>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</si>
  <si>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</si>
  <si>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</si>
  <si>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</si>
  <si>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</si>
  <si>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</si>
  <si>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</si>
  <si>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</si>
  <si>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</si>
  <si>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</si>
  <si>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</si>
  <si>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</si>
  <si>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</si>
  <si>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</si>
  <si>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</si>
  <si>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</si>
  <si>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</si>
  <si>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</si>
  <si>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</si>
  <si>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</si>
  <si>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</si>
  <si>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</si>
  <si>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</si>
  <si>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</si>
  <si>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</si>
  <si>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</si>
  <si>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</si>
  <si>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</si>
  <si>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</si>
  <si>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</si>
  <si>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</si>
  <si>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</si>
  <si>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</si>
  <si>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</si>
  <si>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</si>
  <si>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</si>
  <si>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</si>
  <si>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</si>
  <si>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</si>
  <si>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</si>
  <si>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</si>
  <si>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</si>
  <si>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</si>
  <si>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</si>
  <si>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</si>
  <si>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</si>
  <si>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</si>
  <si>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</si>
  <si>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</si>
  <si>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</si>
  <si>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</si>
  <si>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</si>
  <si>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</si>
  <si>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</si>
  <si>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</si>
  <si>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</si>
  <si>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</si>
  <si>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</si>
  <si>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</si>
  <si>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</si>
  <si>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</si>
  <si>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</si>
  <si>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</si>
  <si>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</si>
  <si>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</si>
  <si>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</si>
  <si>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</si>
  <si>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</si>
  <si>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</si>
  <si>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</si>
  <si>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</si>
  <si>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</si>
  <si>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</si>
  <si>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</si>
  <si>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</si>
  <si>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</si>
  <si>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</si>
  <si>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</si>
  <si>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</si>
  <si>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</si>
  <si>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</si>
  <si>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</si>
  <si>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</si>
  <si>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</si>
  <si>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</si>
  <si>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</si>
  <si>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</si>
  <si>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</si>
  <si>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</si>
  <si>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</si>
  <si>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</si>
  <si>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</si>
  <si>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</si>
  <si>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</si>
  <si>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</si>
  <si>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</si>
  <si>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</si>
  <si>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</si>
  <si>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</si>
  <si>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</si>
  <si>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</si>
  <si>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</si>
  <si>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</si>
  <si>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</si>
  <si>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</si>
  <si>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</si>
  <si>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</si>
  <si>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</si>
  <si>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</si>
  <si>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</si>
  <si>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</si>
  <si>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</si>
  <si>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</si>
  <si>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</si>
  <si>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</si>
  <si>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</si>
  <si>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</si>
  <si>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</si>
  <si>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</si>
  <si>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</si>
  <si>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</si>
  <si>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</si>
  <si>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</si>
  <si>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</si>
  <si>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</si>
  <si>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</si>
  <si>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</si>
  <si>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</si>
  <si>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</si>
  <si>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</si>
  <si>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</si>
  <si>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</si>
  <si>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</si>
  <si>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</si>
  <si>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</si>
  <si>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</si>
  <si>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</si>
  <si>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</si>
  <si>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</si>
  <si>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</si>
  <si>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</si>
  <si>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</si>
  <si>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</si>
  <si>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</si>
  <si>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</si>
  <si>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</si>
  <si>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</si>
  <si>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</si>
  <si>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</si>
  <si>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</si>
  <si>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</si>
  <si>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</si>
  <si>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</si>
  <si>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</si>
  <si>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</si>
  <si>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</si>
  <si>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</si>
  <si>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</si>
  <si>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</si>
  <si>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</si>
  <si>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</si>
  <si>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</si>
  <si>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</si>
  <si>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</si>
  <si>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</si>
  <si>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</si>
  <si>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</si>
  <si>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</si>
  <si>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</si>
  <si>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</si>
  <si>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</si>
  <si>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</si>
  <si>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</si>
  <si>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</si>
  <si>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</si>
  <si>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</si>
  <si>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</si>
  <si>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</si>
  <si>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</si>
  <si>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</si>
  <si>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</si>
  <si>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</si>
  <si>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</si>
  <si>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</si>
  <si>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</si>
  <si>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</si>
  <si>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</si>
  <si>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</si>
  <si>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</si>
  <si>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</si>
  <si>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</si>
  <si>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</si>
  <si>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</si>
  <si>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</si>
  <si>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</si>
  <si>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</si>
  <si>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</si>
  <si>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</si>
  <si>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</si>
  <si>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</si>
  <si>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</si>
  <si>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</si>
  <si>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</si>
  <si>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</si>
  <si>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</si>
  <si>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</si>
  <si>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</si>
  <si>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</si>
  <si>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</si>
  <si>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</si>
  <si>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</si>
  <si>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</si>
  <si>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</si>
  <si>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</si>
  <si>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</si>
  <si>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</si>
  <si>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</si>
  <si>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</si>
  <si>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</si>
  <si>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</si>
  <si>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</si>
  <si>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</si>
  <si>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</si>
  <si>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</si>
  <si>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</si>
  <si>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</si>
  <si>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</si>
  <si>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</si>
  <si>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</si>
  <si>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</si>
  <si>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</si>
  <si>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</si>
  <si>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</si>
  <si>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</si>
  <si>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</si>
  <si>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</si>
  <si>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</si>
  <si>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</si>
  <si>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</si>
  <si>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</si>
  <si>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</si>
  <si>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</si>
  <si>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</si>
  <si>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</si>
  <si>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</si>
  <si>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</si>
  <si>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</si>
  <si>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</si>
  <si>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</si>
  <si>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</si>
  <si>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</si>
  <si>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</si>
  <si>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</si>
  <si>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</si>
  <si>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</si>
  <si>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</si>
  <si>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</si>
  <si>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</si>
  <si>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</si>
  <si>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</si>
  <si>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</si>
  <si>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</si>
  <si>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</si>
  <si>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</si>
  <si>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</si>
  <si>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</si>
  <si>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</si>
  <si>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</si>
  <si>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</si>
  <si>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</si>
  <si>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</si>
  <si>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</si>
  <si>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</si>
  <si>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</si>
  <si>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</si>
  <si>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</si>
  <si>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</si>
  <si>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</si>
  <si>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</si>
  <si>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</si>
  <si>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</si>
  <si>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</si>
  <si>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</si>
  <si>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</si>
  <si>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</si>
  <si>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</si>
  <si>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</si>
  <si>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</si>
  <si>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</si>
  <si>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</si>
  <si>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</si>
  <si>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</si>
  <si>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</si>
  <si>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</si>
  <si>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</si>
  <si>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</si>
  <si>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</si>
  <si>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</si>
  <si>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</si>
  <si>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</si>
  <si>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</si>
  <si>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</si>
  <si>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</si>
  <si>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</si>
  <si>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</si>
  <si>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</si>
  <si>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</si>
  <si>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</si>
  <si>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</si>
  <si>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</si>
  <si>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</si>
  <si>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</si>
  <si>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</si>
  <si>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</si>
  <si>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</si>
  <si>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</si>
  <si>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</si>
  <si>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</si>
  <si>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</si>
  <si>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</si>
  <si>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</si>
  <si>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</si>
  <si>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</si>
  <si>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</si>
  <si>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</si>
  <si>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</si>
  <si>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</si>
  <si>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</si>
  <si>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</si>
  <si>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</si>
  <si>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</si>
  <si>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</si>
  <si>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</si>
  <si>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</si>
  <si>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</si>
  <si>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</si>
  <si>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</si>
  <si>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</si>
  <si>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</si>
  <si>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</si>
  <si>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</si>
  <si>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</si>
  <si>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</si>
  <si>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</si>
  <si>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</si>
  <si>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</si>
  <si>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</si>
  <si>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</si>
  <si>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</si>
  <si>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</si>
  <si>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</si>
  <si>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</si>
  <si>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</si>
  <si>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</si>
  <si>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</si>
  <si>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</si>
  <si>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</si>
  <si>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</si>
  <si>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</si>
  <si>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</si>
  <si>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</si>
  <si>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</si>
  <si>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</si>
  <si>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</si>
  <si>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</si>
  <si>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</si>
  <si>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</si>
  <si>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</si>
  <si>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</si>
  <si>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</si>
  <si>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</si>
  <si>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</si>
  <si>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</si>
  <si>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</si>
  <si>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</si>
  <si>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</si>
  <si>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</si>
  <si>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</si>
  <si>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</si>
  <si>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</si>
  <si>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</si>
  <si>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</si>
  <si>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</si>
  <si>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</si>
  <si>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</si>
  <si>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</si>
  <si>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</si>
  <si>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</si>
  <si>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</si>
  <si>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</si>
  <si>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</si>
  <si>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</si>
  <si>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</si>
  <si>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</si>
  <si>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</si>
  <si>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</si>
  <si>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</si>
  <si>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</si>
  <si>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</si>
  <si>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</si>
  <si>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</si>
  <si>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</si>
  <si>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</si>
  <si>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</si>
  <si>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</si>
  <si>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</si>
  <si>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</si>
  <si>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</si>
  <si>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</si>
  <si>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</si>
  <si>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</si>
  <si>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</si>
  <si>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</si>
  <si>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</si>
  <si>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</si>
  <si>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</si>
  <si>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</si>
  <si>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</si>
  <si>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</si>
  <si>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</si>
  <si>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</si>
  <si>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</si>
  <si>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</si>
  <si>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</si>
  <si>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</si>
  <si>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</si>
  <si>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</si>
  <si>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</si>
  <si>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</si>
  <si>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</si>
  <si>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</si>
  <si>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</si>
  <si>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</si>
  <si>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</si>
  <si>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</si>
  <si>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</si>
  <si>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</si>
  <si>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</si>
  <si>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</si>
  <si>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</si>
  <si>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</si>
  <si>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</si>
  <si>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</si>
  <si>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</si>
  <si>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</si>
  <si>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</si>
  <si>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</si>
  <si>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</si>
  <si>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</si>
  <si>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</si>
  <si>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</si>
  <si>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</si>
  <si>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</si>
  <si>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</si>
  <si>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</si>
  <si>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</si>
  <si>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</si>
  <si>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</si>
  <si>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</si>
  <si>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</si>
  <si>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</si>
  <si>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</si>
  <si>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</si>
  <si>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</si>
  <si>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</si>
  <si>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</si>
  <si>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</si>
  <si>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</si>
  <si>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</si>
  <si>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</si>
  <si>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</si>
  <si>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</si>
  <si>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</si>
  <si>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</si>
  <si>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</si>
  <si>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</si>
  <si>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</si>
  <si>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</si>
  <si>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</si>
  <si>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</si>
  <si>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</si>
  <si>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</si>
  <si>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</si>
  <si>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</si>
  <si>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</si>
  <si>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</si>
  <si>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</si>
  <si>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</si>
  <si>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</si>
  <si>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</si>
  <si>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</si>
  <si>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</si>
  <si>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</si>
  <si>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</si>
  <si>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</si>
  <si>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</si>
  <si>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</si>
  <si>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</si>
  <si>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</si>
  <si>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</si>
  <si>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</si>
  <si>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</si>
  <si>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</si>
  <si>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</si>
  <si>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</si>
  <si>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</si>
  <si>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</si>
  <si>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</si>
  <si>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</si>
  <si>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</si>
  <si>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</si>
  <si>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</si>
  <si>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</si>
  <si>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</si>
  <si>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</si>
  <si>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</si>
  <si>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</si>
  <si>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</si>
  <si>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</si>
  <si>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</si>
  <si>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</si>
  <si>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</si>
  <si>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</si>
  <si>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</si>
  <si>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</si>
  <si>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</si>
  <si>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</si>
  <si>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</si>
  <si>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</si>
  <si>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</si>
  <si>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</si>
  <si>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</si>
  <si>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</si>
  <si>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</si>
  <si>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</si>
  <si>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</si>
  <si>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</si>
  <si>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</si>
  <si>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</si>
  <si>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</si>
  <si>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</si>
  <si>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</si>
  <si>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</si>
  <si>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</si>
  <si>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</si>
  <si>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</si>
  <si>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</si>
  <si>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</si>
  <si>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</si>
  <si>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</si>
  <si>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</si>
  <si>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</si>
  <si>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</si>
  <si>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</si>
  <si>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</si>
  <si>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</si>
  <si>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</si>
  <si>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</si>
  <si>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</si>
  <si>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</si>
  <si>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</si>
  <si>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</si>
  <si>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</si>
  <si>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</si>
  <si>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</si>
  <si>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</si>
  <si>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</si>
  <si>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</si>
  <si>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</si>
  <si>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</si>
  <si>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</si>
  <si>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</si>
  <si>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</si>
  <si>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</si>
  <si>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</si>
  <si>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</si>
  <si>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</si>
  <si>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</si>
  <si>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</si>
  <si>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</si>
  <si>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</si>
  <si>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</si>
  <si>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</si>
  <si>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</si>
  <si>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</si>
  <si>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</si>
  <si>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</si>
  <si>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</si>
  <si>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</si>
  <si>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</si>
  <si>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</si>
  <si>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</si>
  <si>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</si>
  <si>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</si>
  <si>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</si>
  <si>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</si>
  <si>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</si>
  <si>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</si>
  <si>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</si>
  <si>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</si>
  <si>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</si>
  <si>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</si>
  <si>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</si>
  <si>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</si>
  <si>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</si>
  <si>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</si>
  <si>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</si>
  <si>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</si>
  <si>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</si>
  <si>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</si>
  <si>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</si>
  <si>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</si>
  <si>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</si>
  <si>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</si>
  <si>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</si>
  <si>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</si>
  <si>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</si>
  <si>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</si>
  <si>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</si>
  <si>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</si>
  <si>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</si>
  <si>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</si>
  <si>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</si>
  <si>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</si>
  <si>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</si>
  <si>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</si>
  <si>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</si>
  <si>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</si>
  <si>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</si>
  <si>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</si>
  <si>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</si>
  <si>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</si>
  <si>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</si>
  <si>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</si>
  <si>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</si>
  <si>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</si>
  <si>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</si>
  <si>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</si>
  <si>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</si>
  <si>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</si>
  <si>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</si>
  <si>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</si>
  <si>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</si>
  <si>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</si>
  <si>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</si>
  <si>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</si>
  <si>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</si>
  <si>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</si>
  <si>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</si>
  <si>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</si>
  <si>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</si>
  <si>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</si>
  <si>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</si>
  <si>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</si>
  <si>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</si>
  <si>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</si>
  <si>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</si>
  <si>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</si>
  <si>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</si>
  <si>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</si>
  <si>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</si>
  <si>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</si>
  <si>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</si>
  <si>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</si>
  <si>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</si>
  <si>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</si>
  <si>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</si>
  <si>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</si>
  <si>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</si>
  <si>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</si>
  <si>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</si>
  <si>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</si>
  <si>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</si>
  <si>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</si>
  <si>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</si>
  <si>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</si>
  <si>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</si>
  <si>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</si>
  <si>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</si>
  <si>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</si>
  <si>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</si>
  <si>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</si>
  <si>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</si>
  <si>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</si>
  <si>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</si>
  <si>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</si>
  <si>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</si>
  <si>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</si>
  <si>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</si>
  <si>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</si>
  <si>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</si>
  <si>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</si>
  <si>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</si>
  <si>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</si>
  <si>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</si>
  <si>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</si>
  <si>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</si>
  <si>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</si>
  <si>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</si>
  <si>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</si>
  <si>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</si>
  <si>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</si>
  <si>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</si>
  <si>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</si>
  <si>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</si>
  <si>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</si>
  <si>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</si>
  <si>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</si>
  <si>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</si>
  <si>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</si>
  <si>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</si>
  <si>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</si>
  <si>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</si>
  <si>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</si>
  <si>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</si>
  <si>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</si>
  <si>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</si>
  <si>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</si>
  <si>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</si>
  <si>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</si>
  <si>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</si>
  <si>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</si>
  <si>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</si>
  <si>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</si>
  <si>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</si>
  <si>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</si>
  <si>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</si>
  <si>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</si>
  <si>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</si>
  <si>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</si>
  <si>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</si>
  <si>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</si>
  <si>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</si>
  <si>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</si>
  <si>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</si>
  <si>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</si>
  <si>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</si>
  <si>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</si>
  <si>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</si>
  <si>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</si>
  <si>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</si>
  <si>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</si>
  <si>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</si>
  <si>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</si>
  <si>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</si>
  <si>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</si>
  <si>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</si>
  <si>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</si>
  <si>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</si>
  <si>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</si>
  <si>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</si>
  <si>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</si>
  <si>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</si>
  <si>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</si>
  <si>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</si>
  <si>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</si>
  <si>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</si>
  <si>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</si>
  <si>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</si>
  <si>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</si>
  <si>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</si>
  <si>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</si>
  <si>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</si>
  <si>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</si>
  <si>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</si>
  <si>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</si>
  <si>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</si>
  <si>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</si>
  <si>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</si>
  <si>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</si>
  <si>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</si>
  <si>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</si>
  <si>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</si>
  <si>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</si>
  <si>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</si>
  <si>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</si>
  <si>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</si>
  <si>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</si>
  <si>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</si>
  <si>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</si>
  <si>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</si>
  <si>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</si>
  <si>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</si>
  <si>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</si>
  <si>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</si>
  <si>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</si>
  <si>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</si>
  <si>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</si>
  <si>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</si>
  <si>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</si>
  <si>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</si>
  <si>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</si>
  <si>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</si>
  <si>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</si>
  <si>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</si>
  <si>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</si>
  <si>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</si>
  <si>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</si>
  <si>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</si>
  <si>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</si>
  <si>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</si>
  <si>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</si>
  <si>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</si>
  <si>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</si>
  <si>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</si>
  <si>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</si>
  <si>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</si>
  <si>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</si>
  <si>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</si>
  <si>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</si>
  <si>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</si>
  <si>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</si>
  <si>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</si>
  <si>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</si>
  <si>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</si>
  <si>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</si>
  <si>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</si>
  <si>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</si>
  <si>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</si>
  <si>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</si>
  <si>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</si>
  <si>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</si>
  <si>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</si>
  <si>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</si>
  <si>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</si>
  <si>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</si>
  <si>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</si>
  <si>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</si>
  <si>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</si>
  <si>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</si>
  <si>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</si>
  <si>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</si>
  <si>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</si>
  <si>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</si>
  <si>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</si>
  <si>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</si>
  <si>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</si>
  <si>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</si>
  <si>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</si>
  <si>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</si>
  <si>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</si>
  <si>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</si>
  <si>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</si>
  <si>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</si>
  <si>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</si>
  <si>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</si>
  <si>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</si>
  <si>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</si>
  <si>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</si>
  <si>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</si>
  <si>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</si>
  <si>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</si>
  <si>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</si>
  <si>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</si>
  <si>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</si>
  <si>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</si>
  <si>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</si>
  <si>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</si>
  <si>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</si>
  <si>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</si>
  <si>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</si>
  <si>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</si>
  <si>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</si>
  <si>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</si>
  <si>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</si>
  <si>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</si>
  <si>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</si>
  <si>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</si>
  <si>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</si>
  <si>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</si>
  <si>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</si>
  <si>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</si>
  <si>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</si>
  <si>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</si>
  <si>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</si>
  <si>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</si>
  <si>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</si>
  <si>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</si>
  <si>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</si>
  <si>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</si>
  <si>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</si>
  <si>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</si>
  <si>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</si>
  <si>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</si>
  <si>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</si>
  <si>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</si>
  <si>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</si>
  <si>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</si>
  <si>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</si>
  <si>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</si>
  <si>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</si>
  <si>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</si>
  <si>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</si>
  <si>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</si>
  <si>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</si>
  <si>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</si>
  <si>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</si>
  <si>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</si>
  <si>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</si>
  <si>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</si>
  <si>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</si>
  <si>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</si>
  <si>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</si>
  <si>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</si>
  <si>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</si>
  <si>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</si>
  <si>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</si>
  <si>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</si>
  <si>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</si>
  <si>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</si>
  <si>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</si>
  <si>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</si>
  <si>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</si>
  <si>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</si>
  <si>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</si>
  <si>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</si>
  <si>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</si>
  <si>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</si>
  <si>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</si>
  <si>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</si>
  <si>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</si>
  <si>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</si>
  <si>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</si>
  <si>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</si>
  <si>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</si>
  <si>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</si>
  <si>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</si>
  <si>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</si>
  <si>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</si>
  <si>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</si>
  <si>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</si>
  <si>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</si>
  <si>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</si>
  <si>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</si>
  <si>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</si>
  <si>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</si>
  <si>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</si>
  <si>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</si>
  <si>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</si>
  <si>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</si>
  <si>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</si>
  <si>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</si>
  <si>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</si>
  <si>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</si>
  <si>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</si>
  <si>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</si>
  <si>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</si>
  <si>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</si>
  <si>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</si>
  <si>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</si>
  <si>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</si>
  <si>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</si>
  <si>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</si>
  <si>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</si>
  <si>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</si>
  <si>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</si>
  <si>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</si>
  <si>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</si>
  <si>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</si>
  <si>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</si>
  <si>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</si>
  <si>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</si>
  <si>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</si>
  <si>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</si>
  <si>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</si>
  <si>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</si>
  <si>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</si>
  <si>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</si>
  <si>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</si>
  <si>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</si>
  <si>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</si>
  <si>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</si>
  <si>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</si>
  <si>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</si>
  <si>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</si>
  <si>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</si>
  <si>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</si>
  <si>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</si>
  <si>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</si>
  <si>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</si>
  <si>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</si>
  <si>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</si>
  <si>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</si>
  <si>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</si>
  <si>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</si>
  <si>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</si>
  <si>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</si>
  <si>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</si>
  <si>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</si>
  <si>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</si>
  <si>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</si>
  <si>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</si>
  <si>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</si>
  <si>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</si>
  <si>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</si>
  <si>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</si>
  <si>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</si>
  <si>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</si>
  <si>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</si>
  <si>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</si>
  <si>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</si>
  <si>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</si>
  <si>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</si>
  <si>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</si>
  <si>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</si>
  <si>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</si>
  <si>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</si>
  <si>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</si>
  <si>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</si>
  <si>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</si>
  <si>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</si>
  <si>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</si>
  <si>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</si>
  <si>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</si>
  <si>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</si>
  <si>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</si>
  <si>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</si>
  <si>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</si>
  <si>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</si>
  <si>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</si>
  <si>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</si>
  <si>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</si>
  <si>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</si>
  <si>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</si>
  <si>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</si>
  <si>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</si>
  <si>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</si>
  <si>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</si>
  <si>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</si>
  <si>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</si>
  <si>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</si>
  <si>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</si>
  <si>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</si>
  <si>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</si>
  <si>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</si>
  <si>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</si>
  <si>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</si>
  <si>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</si>
  <si>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</si>
  <si>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</si>
  <si>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</si>
  <si>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</si>
  <si>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</si>
  <si>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</si>
  <si>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</si>
  <si>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</si>
  <si>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</si>
  <si>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</si>
  <si>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</si>
  <si>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</si>
  <si>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</si>
  <si>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</si>
  <si>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</si>
  <si>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</si>
  <si>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</si>
  <si>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</si>
  <si>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</si>
  <si>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</si>
  <si>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</si>
  <si>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</si>
  <si>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</si>
  <si>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</si>
  <si>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</si>
  <si>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</si>
  <si>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</si>
  <si>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</si>
  <si>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</si>
  <si>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</si>
  <si>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</si>
  <si>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</si>
  <si>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</si>
  <si>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</si>
  <si>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</si>
  <si>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</si>
  <si>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</si>
  <si>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</si>
  <si>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</si>
  <si>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</si>
  <si>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</si>
  <si>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</si>
  <si>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</si>
  <si>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</si>
  <si>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</si>
  <si>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</si>
  <si>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</si>
  <si>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</si>
  <si>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</si>
  <si>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</si>
  <si>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</si>
  <si>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</si>
  <si>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</si>
  <si>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</si>
  <si>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</si>
  <si>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</si>
  <si>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</si>
  <si>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</si>
  <si>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</si>
  <si>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</si>
  <si>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</si>
  <si>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</si>
  <si>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</si>
  <si>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</si>
  <si>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</si>
  <si>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</si>
  <si>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</si>
  <si>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</si>
  <si>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</si>
  <si>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</si>
  <si>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</si>
  <si>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</si>
  <si>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</si>
  <si>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</si>
  <si>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</si>
  <si>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</si>
  <si>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</si>
  <si>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</si>
  <si>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</si>
  <si>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</si>
  <si>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</si>
  <si>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</si>
  <si>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</si>
  <si>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</si>
  <si>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</si>
  <si>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</si>
  <si>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</si>
  <si>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</si>
  <si>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</si>
  <si>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</si>
  <si>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</si>
  <si>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</si>
  <si>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</si>
  <si>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</si>
  <si>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</si>
  <si>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</si>
  <si>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</si>
  <si>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</si>
  <si>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</si>
  <si>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</si>
  <si>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</si>
  <si>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</si>
  <si>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</si>
  <si>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</si>
  <si>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</si>
  <si>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</si>
  <si>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</si>
  <si>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</si>
  <si>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</si>
  <si>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</si>
  <si>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</si>
  <si>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</si>
  <si>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</si>
  <si>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</si>
  <si>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</si>
  <si>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</si>
  <si>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</si>
  <si>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</si>
  <si>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</si>
  <si>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</si>
  <si>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</si>
  <si>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</si>
  <si>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</si>
  <si>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</si>
  <si>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</si>
  <si>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</si>
  <si>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</si>
  <si>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</si>
  <si>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</si>
  <si>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</si>
  <si>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</si>
  <si>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</si>
  <si>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</si>
  <si>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</si>
  <si>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</si>
  <si>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</si>
  <si>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</si>
  <si>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</si>
  <si>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</si>
  <si>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</si>
  <si>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</si>
  <si>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</si>
  <si>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</si>
  <si>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</si>
  <si>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</si>
  <si>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</si>
  <si>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</si>
  <si>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</si>
  <si>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</si>
  <si>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</si>
  <si>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</si>
  <si>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</si>
  <si>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</si>
  <si>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</si>
  <si>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</si>
  <si>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</si>
  <si>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</si>
  <si>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</si>
  <si>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</si>
  <si>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</si>
  <si>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</si>
  <si>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</si>
  <si>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</si>
  <si>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</si>
  <si>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</si>
  <si>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</si>
  <si>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</si>
  <si>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</si>
  <si>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</si>
  <si>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</si>
  <si>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</si>
  <si>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</si>
  <si>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</si>
  <si>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</si>
  <si>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</si>
  <si>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</si>
  <si>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</si>
  <si>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</si>
  <si>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</si>
  <si>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</si>
  <si>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</si>
  <si>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</si>
  <si>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</si>
  <si>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</si>
  <si>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</si>
  <si>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</si>
  <si>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</si>
  <si>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</si>
  <si>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</si>
  <si>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</si>
  <si>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</si>
  <si>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</si>
  <si>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</si>
  <si>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</si>
  <si>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</si>
  <si>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</si>
  <si>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</si>
  <si>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</si>
  <si>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</si>
  <si>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</si>
  <si>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</si>
  <si>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</si>
  <si>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</si>
  <si>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</si>
  <si>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</si>
  <si>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</si>
  <si>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</si>
  <si>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</si>
  <si>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</si>
  <si>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</si>
  <si>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</si>
  <si>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</si>
  <si>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</si>
  <si>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</si>
  <si>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</si>
  <si>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</si>
  <si>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</si>
  <si>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</si>
  <si>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</si>
  <si>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</si>
  <si>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</si>
  <si>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</si>
  <si>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</si>
  <si>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</si>
  <si>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</si>
  <si>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</si>
  <si>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</si>
  <si>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</si>
  <si>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</si>
  <si>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</si>
  <si>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</si>
  <si>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</si>
  <si>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</si>
  <si>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</si>
  <si>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</si>
  <si>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</si>
  <si>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</si>
  <si>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</si>
  <si>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</si>
  <si>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</si>
  <si>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</si>
  <si>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</si>
  <si>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</si>
  <si>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</si>
  <si>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</si>
  <si>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</si>
  <si>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</si>
  <si>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</si>
  <si>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</si>
  <si>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</si>
  <si>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</si>
  <si>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</si>
  <si>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</si>
  <si>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</si>
  <si>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</si>
  <si>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</si>
  <si>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</si>
  <si>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</si>
  <si>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</si>
  <si>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</si>
  <si>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</si>
  <si>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</si>
  <si>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</si>
  <si>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</si>
  <si>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</si>
  <si>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</si>
  <si>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</si>
  <si>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</si>
  <si>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</si>
  <si>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</si>
  <si>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</si>
  <si>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</si>
  <si>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</si>
  <si>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</si>
  <si>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</si>
  <si>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</si>
  <si>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</si>
  <si>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</si>
  <si>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</si>
  <si>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</si>
  <si>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</si>
  <si>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</si>
  <si>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</si>
  <si>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</si>
  <si>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</si>
  <si>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</si>
  <si>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</si>
  <si>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</si>
  <si>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</si>
  <si>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</si>
  <si>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</si>
  <si>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</si>
  <si>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</si>
  <si>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</si>
  <si>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</si>
  <si>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</si>
  <si>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</si>
  <si>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</si>
  <si>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</si>
  <si>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</si>
  <si>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</si>
  <si>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</si>
  <si>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</si>
  <si>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</si>
  <si>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</si>
  <si>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</si>
  <si>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</si>
  <si>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</si>
  <si>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</si>
  <si>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</si>
  <si>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</si>
  <si>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</si>
  <si>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</si>
  <si>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</si>
  <si>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</si>
  <si>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</si>
  <si>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</si>
  <si>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</si>
  <si>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</si>
  <si>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</si>
  <si>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</si>
  <si>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</si>
  <si>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</si>
  <si>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</si>
  <si>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</si>
  <si>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</si>
  <si>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</si>
  <si>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</si>
  <si>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</si>
  <si>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</si>
  <si>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</si>
  <si>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</si>
  <si>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</si>
  <si>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</si>
  <si>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</si>
  <si>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</si>
  <si>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</si>
  <si>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</si>
  <si>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</si>
  <si>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</si>
  <si>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</si>
  <si>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</si>
  <si>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</si>
  <si>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</si>
  <si>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</si>
  <si>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</si>
  <si>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</si>
  <si>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</si>
  <si>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</si>
  <si>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</si>
  <si>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</si>
  <si>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</si>
  <si>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</si>
  <si>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</si>
  <si>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</si>
  <si>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</si>
  <si>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</si>
  <si>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</si>
  <si>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</si>
  <si>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</si>
  <si>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</si>
  <si>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</si>
  <si>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</si>
  <si>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</si>
  <si>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</si>
  <si>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</si>
  <si>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</si>
  <si>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</si>
  <si>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</si>
  <si>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</si>
  <si>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</si>
  <si>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</si>
  <si>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</si>
  <si>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</si>
  <si>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</si>
  <si>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</si>
  <si>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</si>
  <si>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</si>
  <si>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</si>
  <si>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</si>
  <si>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</si>
  <si>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</si>
  <si>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</si>
  <si>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</si>
  <si>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</si>
  <si>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</si>
  <si>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</si>
  <si>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</si>
  <si>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</si>
  <si>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</si>
  <si>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</si>
  <si>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</si>
  <si>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</si>
  <si>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</si>
  <si>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</si>
  <si>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</si>
  <si>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</si>
  <si>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</si>
  <si>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</si>
  <si>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</si>
  <si>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</si>
  <si>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</si>
  <si>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</si>
  <si>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</si>
  <si>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</si>
  <si>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</si>
  <si>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</si>
  <si>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</si>
  <si>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</si>
  <si>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</si>
  <si>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</si>
  <si>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</si>
  <si>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</si>
  <si>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</si>
  <si>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</si>
  <si>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</si>
  <si>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</si>
  <si>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</si>
  <si>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</si>
  <si>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</si>
  <si>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</si>
  <si>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</si>
  <si>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</si>
  <si>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</si>
  <si>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</si>
  <si>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</si>
  <si>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</si>
  <si>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</si>
  <si>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</si>
  <si>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</si>
  <si>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</si>
  <si>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</si>
  <si>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</si>
  <si>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</si>
  <si>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</si>
  <si>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</si>
  <si>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</si>
  <si>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</si>
  <si>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</si>
  <si>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</si>
  <si>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</si>
  <si>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</si>
  <si>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</si>
  <si>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</si>
  <si>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</si>
  <si>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</si>
  <si>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</si>
  <si>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</si>
  <si>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</si>
  <si>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</si>
  <si>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</si>
  <si>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</si>
  <si>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</si>
  <si>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</si>
  <si>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</si>
  <si>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</si>
  <si>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</si>
  <si>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</si>
  <si>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</si>
  <si>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</si>
  <si>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</si>
  <si>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</si>
  <si>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</si>
  <si>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</si>
  <si>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</si>
  <si>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</si>
  <si>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</si>
  <si>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</si>
  <si>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</si>
  <si>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</si>
  <si>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</si>
  <si>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</si>
  <si>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</si>
  <si>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</si>
  <si>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</si>
  <si>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</si>
  <si>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</si>
  <si>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</si>
  <si>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</si>
  <si>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</si>
  <si>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</si>
  <si>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</si>
  <si>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</si>
  <si>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</si>
  <si>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</si>
  <si>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</si>
  <si>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</si>
  <si>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</si>
  <si>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</si>
  <si>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</si>
  <si>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</si>
  <si>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</si>
  <si>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</si>
  <si>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</si>
  <si>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</si>
  <si>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</si>
  <si>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</si>
  <si>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</si>
  <si>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</si>
  <si>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</si>
  <si>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</si>
  <si>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</si>
  <si>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</si>
  <si>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</si>
  <si>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</si>
  <si>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</si>
  <si>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</si>
  <si>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</si>
  <si>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</si>
  <si>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</si>
  <si>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</si>
  <si>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</si>
  <si>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</si>
  <si>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</si>
  <si>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</si>
  <si>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</si>
  <si>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</si>
  <si>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</si>
  <si>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</si>
  <si>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</si>
  <si>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</si>
  <si>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</si>
  <si>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</si>
  <si>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</si>
  <si>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</si>
  <si>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</si>
  <si>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</si>
  <si>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</si>
  <si>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</si>
  <si>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</si>
  <si>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</si>
  <si>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</si>
  <si>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</si>
  <si>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</si>
  <si>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</si>
  <si>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</si>
  <si>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</si>
  <si>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</si>
  <si>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</si>
  <si>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</si>
  <si>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</si>
  <si>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</si>
  <si>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</si>
  <si>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</si>
  <si>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</si>
  <si>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</si>
  <si>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</si>
  <si>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</si>
  <si>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</si>
  <si>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</si>
  <si>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</si>
  <si>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</si>
  <si>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</si>
  <si>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</si>
  <si>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</si>
  <si>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</si>
  <si>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</si>
  <si>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</si>
  <si>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</si>
  <si>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</si>
  <si>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</si>
  <si>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</si>
  <si>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</si>
  <si>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</si>
  <si>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</si>
  <si>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</si>
  <si>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</si>
  <si>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</si>
  <si>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</si>
  <si>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</si>
  <si>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</si>
  <si>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</si>
  <si>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</si>
  <si>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</si>
  <si>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</si>
  <si>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</si>
  <si>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</si>
  <si>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</si>
  <si>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</si>
  <si>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</si>
  <si>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</si>
  <si>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</si>
  <si>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</si>
  <si>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</si>
  <si>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</si>
  <si>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</si>
  <si>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</si>
  <si>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</si>
  <si>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</si>
  <si>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</si>
  <si>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</si>
  <si>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</si>
  <si>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</si>
  <si>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</si>
  <si>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</si>
  <si>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</si>
  <si>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</si>
  <si>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</si>
  <si>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</si>
  <si>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</si>
  <si>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</si>
  <si>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</si>
  <si>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</si>
  <si>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</si>
  <si>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</si>
  <si>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</si>
  <si>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</si>
  <si>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</si>
  <si>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</si>
  <si>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</si>
  <si>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</si>
  <si>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</si>
  <si>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</si>
  <si>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</si>
  <si>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</si>
  <si>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</si>
  <si>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</si>
  <si>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</si>
  <si>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</si>
  <si>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</si>
  <si>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</si>
  <si>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</si>
  <si>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</si>
  <si>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</si>
  <si>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</si>
  <si>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</si>
  <si>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</si>
  <si>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</si>
  <si>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</si>
  <si>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</si>
  <si>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</si>
  <si>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</si>
  <si>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</si>
  <si>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</si>
  <si>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</si>
  <si>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</si>
  <si>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</si>
  <si>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</si>
  <si>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</si>
  <si>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</si>
  <si>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</si>
  <si>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</si>
  <si>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</si>
  <si>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</si>
  <si>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</si>
  <si>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</si>
  <si>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</si>
  <si>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</si>
  <si>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</si>
  <si>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</si>
  <si>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</si>
  <si>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</si>
  <si>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</si>
  <si>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</si>
  <si>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</si>
  <si>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</si>
  <si>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</si>
  <si>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</si>
  <si>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</si>
  <si>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</si>
  <si>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</si>
  <si>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</si>
  <si>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</si>
  <si>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</si>
  <si>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</si>
  <si>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</si>
  <si>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</si>
  <si>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</si>
  <si>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</si>
  <si>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</si>
  <si>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</si>
  <si>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</si>
  <si>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</si>
  <si>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</si>
  <si>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</si>
  <si>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</si>
  <si>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</si>
  <si>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</si>
  <si>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</si>
  <si>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</si>
  <si>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</si>
  <si>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</si>
  <si>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</si>
  <si>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</si>
  <si>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</si>
  <si>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</si>
  <si>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</si>
  <si>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</si>
  <si>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</si>
  <si>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</si>
  <si>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</si>
  <si>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</si>
  <si>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</si>
  <si>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</si>
  <si>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</si>
  <si>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</si>
  <si>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</si>
  <si>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</si>
  <si>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</si>
  <si>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</si>
  <si>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</si>
  <si>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</si>
  <si>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</si>
  <si>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</si>
  <si>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</si>
  <si>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</si>
  <si>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</si>
  <si>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</si>
  <si>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</si>
  <si>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</si>
  <si>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</si>
  <si>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</si>
  <si>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</si>
  <si>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</si>
  <si>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</si>
  <si>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</si>
  <si>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</si>
  <si>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</si>
  <si>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</si>
  <si>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</si>
  <si>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</si>
  <si>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</si>
  <si>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</si>
  <si>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</si>
  <si>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</si>
  <si>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</si>
  <si>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</si>
  <si>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</si>
  <si>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</si>
  <si>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</si>
  <si>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</si>
  <si>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</si>
  <si>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</si>
  <si>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</si>
  <si>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</si>
  <si>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</si>
  <si>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</si>
  <si>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</si>
  <si>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</si>
  <si>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</si>
  <si>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</si>
  <si>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</si>
  <si>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</si>
  <si>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</si>
  <si>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</si>
  <si>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</si>
  <si>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</si>
  <si>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</si>
  <si>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</si>
  <si>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</si>
  <si>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</si>
  <si>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</si>
  <si>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</si>
  <si>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</si>
  <si>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</si>
  <si>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</si>
  <si>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</si>
  <si>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</si>
  <si>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</si>
  <si>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</si>
  <si>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</si>
  <si>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</si>
  <si>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</si>
  <si>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</si>
  <si>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</si>
  <si>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</si>
  <si>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</si>
  <si>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</si>
  <si>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</si>
  <si>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</si>
  <si>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</si>
  <si>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</si>
  <si>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</si>
  <si>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</si>
  <si>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</si>
  <si>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</si>
  <si>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</si>
  <si>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</si>
  <si>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</si>
  <si>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</si>
  <si>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</si>
  <si>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</si>
  <si>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</si>
  <si>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</si>
  <si>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</si>
  <si>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</si>
  <si>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</si>
  <si>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</si>
  <si>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</si>
  <si>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</si>
  <si>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</si>
  <si>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</si>
  <si>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</si>
  <si>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</si>
  <si>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</si>
  <si>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</si>
  <si>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</si>
  <si>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</si>
  <si>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</si>
  <si>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</si>
  <si>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</si>
  <si>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</si>
  <si>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</si>
  <si>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</si>
  <si>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</si>
  <si>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</si>
  <si>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</si>
  <si>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</si>
  <si>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</si>
  <si>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</si>
  <si>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</si>
  <si>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</si>
  <si>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</si>
  <si>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</si>
  <si>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</si>
  <si>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</si>
  <si>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</si>
  <si>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</si>
  <si>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</si>
  <si>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</si>
  <si>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</si>
  <si>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</si>
  <si>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</si>
  <si>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</si>
  <si>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</si>
  <si>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</si>
  <si>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</si>
  <si>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</si>
  <si>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</si>
  <si>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</si>
  <si>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</si>
  <si>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</si>
  <si>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</si>
  <si>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</si>
  <si>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</si>
  <si>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</si>
  <si>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</si>
  <si>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</si>
  <si>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</si>
  <si>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</si>
  <si>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</si>
  <si>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</si>
  <si>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</si>
  <si>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</si>
  <si>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</si>
  <si>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</si>
  <si>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</si>
  <si>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</si>
  <si>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</si>
  <si>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</si>
  <si>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</si>
  <si>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</si>
  <si>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</si>
  <si>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</si>
  <si>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</si>
  <si>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</si>
  <si>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</si>
  <si>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</si>
  <si>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</si>
  <si>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</si>
  <si>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</si>
  <si>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</si>
  <si>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</si>
  <si>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</si>
  <si>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</si>
  <si>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</si>
  <si>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</si>
  <si>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</si>
  <si>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</si>
  <si>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</si>
  <si>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</si>
  <si>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</si>
  <si>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</si>
  <si>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</si>
  <si>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</si>
  <si>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</si>
  <si>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</si>
  <si>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</si>
  <si>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</si>
  <si>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</si>
  <si>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</si>
  <si>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</si>
  <si>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</si>
  <si>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</si>
  <si>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</si>
  <si>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</si>
  <si>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</si>
  <si>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</si>
  <si>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</si>
  <si>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</si>
  <si>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</si>
  <si>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</si>
  <si>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</si>
  <si>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</si>
  <si>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</si>
  <si>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</si>
  <si>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</si>
  <si>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</si>
  <si>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</si>
  <si>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</si>
  <si>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</si>
  <si>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</si>
  <si>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</si>
  <si>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</si>
  <si>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</si>
  <si>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</si>
  <si>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</si>
  <si>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</si>
  <si>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</si>
  <si>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</si>
  <si>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</si>
  <si>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</si>
  <si>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</si>
  <si>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</si>
  <si>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</si>
  <si>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</si>
  <si>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</si>
  <si>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</si>
  <si>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</si>
  <si>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</si>
  <si>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</si>
  <si>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</si>
  <si>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</si>
  <si>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</si>
  <si>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</si>
  <si>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</si>
  <si>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</si>
  <si>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</si>
  <si>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</si>
  <si>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</si>
  <si>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</si>
  <si>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</si>
  <si>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</si>
  <si>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</si>
  <si>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</si>
  <si>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</si>
  <si>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</si>
  <si>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</si>
  <si>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</si>
  <si>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</si>
  <si>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</si>
  <si>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</si>
  <si>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</si>
  <si>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</si>
  <si>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</si>
  <si>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</si>
  <si>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</si>
  <si>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</si>
  <si>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</si>
  <si>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</si>
  <si>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</si>
  <si>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</si>
  <si>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</si>
  <si>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</si>
  <si>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</si>
  <si>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</si>
  <si>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</si>
  <si>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</si>
  <si>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</si>
  <si>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</si>
  <si>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</si>
  <si>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</si>
  <si>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</si>
  <si>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</si>
  <si>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</si>
  <si>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</si>
  <si>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</si>
  <si>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</si>
  <si>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</si>
  <si>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</si>
  <si>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</si>
  <si>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</si>
  <si>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</si>
  <si>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</si>
  <si>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</si>
  <si>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</si>
  <si>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</si>
  <si>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</si>
  <si>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</si>
  <si>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</si>
  <si>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</si>
  <si>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</si>
  <si>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</si>
  <si>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</si>
  <si>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</si>
  <si>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</si>
  <si>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</si>
  <si>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</si>
  <si>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</si>
  <si>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</si>
  <si>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</si>
  <si>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</si>
  <si>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</si>
  <si>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</si>
  <si>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</si>
  <si>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</si>
  <si>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</si>
  <si>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</si>
  <si>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</si>
  <si>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</si>
  <si>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</si>
  <si>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</si>
  <si>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</si>
  <si>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</si>
  <si>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</si>
  <si>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</si>
  <si>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</si>
  <si>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</si>
  <si>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</si>
  <si>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</si>
  <si>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</si>
  <si>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</si>
  <si>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</si>
  <si>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</si>
  <si>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</si>
  <si>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</si>
  <si>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</si>
  <si>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</si>
  <si>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</si>
  <si>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</si>
  <si>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</si>
  <si>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</si>
  <si>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</si>
  <si>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</si>
  <si>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</si>
  <si>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</si>
  <si>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</si>
  <si>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</si>
  <si>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</si>
  <si>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</si>
  <si>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</si>
  <si>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</si>
  <si>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</si>
  <si>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</si>
  <si>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</si>
  <si>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</si>
  <si>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</si>
  <si>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</si>
  <si>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</si>
  <si>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</si>
  <si>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</si>
  <si>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</si>
  <si>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</si>
  <si>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</si>
  <si>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</si>
  <si>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</si>
  <si>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</si>
  <si>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</si>
  <si>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</si>
  <si>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</si>
  <si>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</si>
  <si>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</si>
  <si>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</si>
  <si>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</si>
  <si>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</si>
  <si>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</si>
  <si>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</si>
  <si>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</si>
  <si>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</si>
  <si>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</si>
  <si>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</si>
  <si>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</si>
  <si>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</si>
  <si>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</si>
  <si>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</si>
  <si>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</si>
  <si>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</si>
  <si>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</si>
  <si>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</si>
  <si>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</si>
  <si>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</si>
  <si>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</si>
  <si>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</si>
  <si>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</si>
  <si>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</si>
  <si>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</si>
  <si>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</si>
  <si>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</si>
  <si>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</si>
  <si>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</si>
  <si>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</si>
  <si>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</si>
  <si>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</si>
  <si>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</si>
  <si>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</si>
  <si>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</si>
  <si>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</si>
  <si>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</si>
  <si>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</si>
  <si>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</si>
  <si>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</si>
  <si>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</si>
  <si>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</si>
  <si>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</si>
  <si>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</si>
  <si>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</si>
  <si>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</si>
  <si>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</si>
  <si>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</si>
  <si>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</si>
  <si>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</si>
  <si>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</si>
  <si>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</si>
  <si>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</si>
  <si>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</si>
  <si>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</si>
  <si>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</si>
  <si>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</si>
  <si>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</si>
  <si>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</si>
  <si>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</si>
  <si>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</si>
  <si>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</si>
  <si>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</si>
  <si>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</si>
  <si>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</si>
  <si>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</si>
  <si>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</si>
  <si>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</si>
  <si>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</si>
  <si>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</si>
  <si>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</si>
  <si>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</si>
  <si>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</si>
  <si>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</si>
  <si>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</si>
  <si>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</si>
  <si>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</si>
  <si>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</si>
  <si>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</si>
  <si>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</si>
  <si>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</si>
  <si>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</si>
  <si>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</si>
  <si>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</si>
  <si>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</si>
  <si>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</si>
  <si>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</si>
  <si>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</si>
  <si>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</si>
  <si>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</si>
  <si>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</si>
  <si>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</si>
  <si>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</si>
  <si>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</si>
  <si>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</si>
  <si>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</si>
  <si>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</si>
  <si>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</si>
  <si>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</si>
  <si>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</si>
  <si>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</si>
  <si>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</si>
  <si>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</si>
  <si>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</si>
  <si>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</si>
  <si>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</si>
  <si>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</si>
  <si>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</si>
  <si>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</si>
  <si>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</si>
  <si>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</si>
  <si>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</si>
  <si>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</si>
  <si>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</si>
  <si>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</si>
  <si>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</si>
  <si>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</si>
  <si>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</si>
  <si>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</si>
  <si>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</si>
  <si>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</si>
  <si>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</si>
  <si>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</si>
  <si>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</si>
  <si>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</si>
  <si>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</si>
  <si>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</si>
  <si>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</si>
  <si>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</si>
  <si>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</si>
  <si>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</si>
  <si>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</si>
  <si>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</si>
  <si>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</si>
  <si>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</si>
  <si>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</si>
  <si>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</si>
  <si>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</si>
  <si>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</si>
  <si>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</si>
  <si>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</si>
  <si>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</si>
  <si>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</si>
  <si>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</si>
  <si>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</si>
  <si>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</si>
  <si>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</si>
  <si>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</si>
  <si>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</si>
  <si>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</si>
  <si>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</si>
  <si>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</si>
  <si>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</si>
  <si>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</si>
  <si>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</si>
  <si>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</si>
  <si>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</si>
  <si>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</si>
  <si>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</si>
  <si>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</si>
  <si>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</si>
  <si>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</si>
  <si>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</si>
  <si>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</si>
  <si>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</si>
  <si>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</si>
  <si>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</si>
  <si>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</si>
  <si>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</si>
  <si>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</si>
  <si>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</si>
  <si>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</si>
  <si>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</si>
  <si>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</si>
  <si>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</si>
  <si>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</si>
  <si>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</si>
  <si>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</si>
  <si>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</si>
  <si>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</si>
  <si>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</si>
  <si>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</si>
  <si>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</si>
  <si>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</si>
  <si>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</si>
  <si>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</si>
  <si>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</si>
  <si>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</si>
  <si>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</si>
  <si>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</si>
  <si>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</si>
  <si>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</si>
  <si>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</si>
  <si>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</si>
  <si>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</si>
  <si>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</si>
  <si>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</si>
  <si>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</si>
  <si>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</si>
  <si>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</si>
  <si>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</si>
  <si>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</si>
  <si>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</si>
  <si>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</si>
  <si>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</si>
  <si>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</si>
  <si>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</si>
  <si>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</si>
  <si>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</si>
  <si>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</si>
  <si>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</si>
  <si>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</si>
  <si>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</si>
  <si>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</si>
  <si>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</si>
  <si>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</si>
  <si>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</si>
  <si>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</si>
  <si>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</si>
  <si>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</si>
  <si>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</si>
  <si>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</si>
  <si>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</si>
  <si>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</si>
  <si>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</si>
  <si>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</si>
  <si>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</si>
  <si>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</si>
  <si>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</si>
  <si>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</si>
  <si>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</si>
  <si>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</si>
  <si>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</si>
  <si>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</si>
  <si>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</si>
  <si>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</si>
  <si>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</si>
  <si>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</si>
  <si>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</si>
  <si>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</si>
  <si>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</si>
  <si>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</si>
  <si>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</si>
  <si>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</si>
  <si>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</si>
  <si>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</si>
  <si>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</si>
  <si>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</si>
  <si>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</si>
  <si>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</si>
  <si>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</si>
  <si>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</si>
  <si>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</si>
  <si>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</si>
  <si>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</si>
  <si>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</si>
  <si>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</si>
  <si>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</si>
  <si>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</si>
  <si>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</si>
  <si>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</si>
  <si>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</si>
  <si>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</si>
  <si>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</si>
  <si>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</si>
  <si>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</si>
  <si>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</si>
  <si>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</si>
  <si>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</si>
  <si>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</si>
  <si>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</si>
  <si>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</si>
  <si>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</si>
  <si>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</si>
  <si>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</si>
  <si>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</si>
  <si>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</si>
  <si>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</si>
  <si>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</si>
  <si>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</si>
  <si>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</si>
  <si>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</si>
  <si>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</si>
  <si>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</si>
  <si>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</si>
  <si>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</si>
  <si>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</si>
  <si>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</si>
  <si>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</si>
  <si>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</si>
  <si>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</si>
  <si>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</si>
  <si>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</si>
  <si>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</si>
  <si>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</si>
  <si>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</si>
  <si>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</si>
  <si>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</si>
  <si>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</si>
  <si>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</si>
  <si>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</si>
  <si>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</si>
  <si>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</si>
  <si>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</si>
  <si>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</si>
  <si>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</si>
  <si>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</si>
  <si>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</si>
  <si>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</si>
  <si>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</si>
  <si>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</si>
  <si>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</si>
  <si>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</si>
  <si>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</si>
  <si>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</si>
  <si>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</si>
  <si>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</si>
  <si>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</si>
  <si>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</si>
  <si>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</si>
  <si>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</si>
  <si>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</si>
  <si>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</si>
  <si>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</si>
  <si>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</si>
  <si>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</si>
  <si>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</si>
  <si>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</si>
  <si>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</si>
  <si>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</si>
  <si>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</si>
  <si>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</si>
  <si>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</si>
  <si>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</si>
  <si>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</si>
  <si>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</si>
  <si>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</si>
  <si>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</si>
  <si>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</si>
  <si>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</si>
  <si>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</si>
  <si>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</si>
  <si>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</si>
  <si>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</si>
  <si>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</si>
  <si>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</si>
  <si>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</si>
  <si>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</si>
  <si>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</si>
  <si>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</si>
  <si>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</si>
  <si>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</si>
  <si>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</si>
  <si>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</si>
  <si>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</si>
  <si>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</si>
  <si>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</si>
  <si>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</si>
  <si>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</si>
  <si>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</si>
  <si>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</si>
  <si>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</si>
  <si>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</si>
  <si>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</si>
  <si>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</si>
  <si>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</si>
  <si>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</si>
  <si>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</si>
  <si>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</si>
  <si>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</si>
  <si>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</si>
  <si>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</si>
  <si>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</si>
  <si>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</si>
  <si>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</si>
  <si>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</si>
  <si>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</si>
  <si>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</si>
  <si>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</si>
  <si>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</si>
  <si>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</si>
  <si>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</si>
  <si>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</si>
  <si>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</si>
  <si>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</si>
  <si>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</si>
  <si>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</si>
  <si>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</si>
  <si>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</si>
  <si>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</si>
  <si>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</si>
  <si>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</si>
  <si>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</si>
  <si>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</si>
  <si>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</si>
  <si>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</si>
  <si>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</si>
  <si>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</si>
  <si>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</si>
  <si>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</si>
  <si>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</si>
  <si>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</si>
  <si>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</si>
  <si>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</si>
  <si>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</si>
  <si>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</si>
  <si>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</si>
  <si>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</si>
  <si>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</si>
  <si>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</si>
  <si>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</si>
  <si>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</si>
  <si>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</si>
  <si>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</si>
  <si>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</si>
  <si>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</si>
  <si>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</si>
  <si>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</si>
  <si>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</si>
  <si>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</si>
  <si>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</si>
  <si>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</si>
  <si>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</si>
  <si>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</si>
  <si>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</si>
  <si>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</si>
  <si>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</si>
  <si>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</si>
  <si>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</si>
  <si>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</si>
  <si>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</si>
  <si>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</si>
  <si>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</si>
  <si>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</si>
  <si>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</si>
  <si>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</si>
  <si>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</si>
  <si>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</si>
  <si>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</si>
  <si>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</si>
  <si>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</si>
  <si>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</si>
  <si>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</si>
  <si>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</si>
  <si>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</si>
  <si>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</si>
  <si>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</si>
  <si>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</si>
  <si>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</si>
  <si>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</si>
  <si>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</si>
  <si>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</si>
  <si>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</si>
  <si>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</si>
  <si>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</si>
  <si>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</si>
  <si>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</si>
  <si>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</si>
  <si>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</si>
  <si>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</si>
  <si>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</si>
  <si>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</si>
  <si>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</si>
  <si>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</si>
  <si>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</si>
  <si>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</si>
  <si>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</si>
  <si>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</si>
  <si>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</si>
  <si>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</si>
  <si>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</si>
  <si>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</si>
  <si>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</si>
  <si>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</si>
  <si>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</si>
  <si>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</si>
  <si>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</si>
  <si>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</si>
  <si>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</si>
  <si>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</si>
  <si>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</si>
  <si>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</si>
  <si>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</si>
  <si>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</si>
  <si>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</si>
  <si>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</si>
  <si>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</si>
  <si>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</si>
  <si>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</si>
  <si>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</si>
  <si>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</si>
  <si>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</si>
  <si>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</si>
  <si>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</si>
  <si>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</si>
  <si>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</si>
  <si>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</si>
  <si>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</si>
  <si>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</si>
  <si>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</si>
  <si>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</si>
  <si>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</si>
  <si>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</si>
  <si>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</si>
  <si>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</si>
  <si>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</si>
  <si>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</si>
  <si>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</si>
  <si>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</si>
  <si>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</si>
  <si>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</si>
  <si>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</si>
  <si>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</si>
  <si>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</si>
  <si>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</si>
  <si>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</si>
  <si>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</si>
  <si>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</si>
  <si>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</si>
  <si>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</si>
  <si>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</si>
  <si>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</si>
  <si>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</si>
  <si>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</si>
  <si>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</si>
  <si>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</si>
  <si>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</si>
  <si>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</si>
  <si>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</si>
  <si>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</si>
  <si>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</si>
  <si>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</si>
  <si>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</si>
  <si>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</si>
  <si>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</si>
  <si>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</si>
  <si>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</si>
  <si>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</si>
  <si>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</si>
  <si>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</si>
  <si>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</si>
  <si>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</si>
  <si>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</si>
  <si>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</si>
  <si>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</si>
  <si>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</si>
  <si>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</si>
  <si>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</si>
  <si>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</si>
  <si>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</si>
  <si>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</si>
  <si>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</si>
  <si>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</si>
  <si>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</si>
  <si>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</si>
  <si>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</si>
  <si>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</si>
  <si>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</si>
  <si>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</si>
  <si>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</si>
  <si>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</si>
  <si>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</si>
  <si>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</si>
  <si>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</si>
  <si>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</si>
  <si>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</si>
  <si>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</si>
  <si>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</si>
  <si>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</si>
  <si>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</si>
  <si>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</si>
  <si>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</si>
  <si>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</si>
  <si>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</si>
  <si>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</si>
  <si>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</si>
  <si>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</si>
  <si>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</si>
  <si>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</si>
  <si>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</si>
  <si>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</si>
  <si>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</si>
  <si>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</si>
  <si>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</si>
  <si>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</si>
  <si>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</si>
  <si>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</si>
  <si>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</si>
  <si>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</si>
  <si>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</si>
  <si>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</si>
  <si>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</si>
  <si>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</si>
  <si>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</si>
  <si>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</si>
  <si>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</si>
  <si>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</si>
  <si>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</si>
  <si>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</si>
  <si>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</si>
  <si>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</si>
  <si>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</si>
  <si>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</si>
  <si>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</si>
  <si>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</si>
  <si>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</si>
  <si>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</si>
  <si>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</si>
  <si>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</si>
  <si>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</si>
  <si>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</si>
  <si>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</si>
  <si>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</si>
  <si>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</si>
  <si>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</si>
  <si>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</si>
  <si>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</si>
  <si>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</si>
  <si>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</si>
  <si>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</si>
  <si>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</si>
  <si>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</si>
  <si>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</si>
  <si>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</si>
  <si>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</si>
  <si>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</si>
  <si>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</si>
  <si>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</si>
  <si>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</si>
  <si>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</si>
  <si>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</si>
  <si>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</si>
  <si>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</si>
  <si>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</si>
  <si>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</si>
  <si>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</si>
  <si>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</si>
  <si>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</si>
  <si>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</si>
  <si>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</si>
  <si>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</si>
  <si>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</si>
  <si>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</si>
  <si>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</si>
  <si>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</si>
  <si>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</si>
  <si>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</si>
  <si>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</si>
  <si>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</si>
  <si>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</si>
  <si>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</si>
  <si>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</si>
  <si>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</si>
  <si>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</si>
  <si>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</si>
  <si>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</si>
  <si>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</si>
  <si>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</si>
  <si>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</si>
  <si>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</si>
  <si>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</si>
  <si>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</si>
  <si>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</si>
  <si>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</si>
  <si>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</si>
  <si>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</si>
  <si>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</si>
  <si>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</si>
  <si>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</si>
  <si>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</si>
  <si>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</si>
  <si>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</si>
  <si>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</si>
  <si>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</si>
  <si>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</si>
  <si>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</si>
  <si>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</si>
  <si>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</si>
  <si>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</si>
  <si>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</si>
  <si>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</si>
  <si>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</si>
  <si>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</si>
  <si>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</si>
  <si>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</si>
  <si>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</si>
  <si>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</si>
  <si>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</si>
  <si>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</si>
  <si>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</si>
  <si>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</si>
  <si>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</si>
  <si>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</si>
  <si>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</si>
  <si>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</si>
  <si>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</si>
  <si>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</si>
  <si>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</si>
  <si>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</si>
  <si>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</si>
  <si>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</si>
  <si>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</si>
  <si>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</si>
  <si>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</si>
  <si>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</si>
  <si>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</si>
  <si>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</si>
  <si>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</si>
  <si>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</si>
  <si>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</si>
  <si>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</si>
  <si>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</si>
  <si>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</si>
  <si>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</si>
  <si>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</si>
  <si>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</si>
  <si>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</si>
  <si>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</si>
  <si>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</si>
  <si>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</si>
  <si>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</si>
  <si>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</si>
  <si>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</si>
  <si>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</si>
  <si>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</si>
  <si>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</si>
  <si>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</si>
  <si>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</si>
  <si>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</si>
  <si>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</si>
  <si>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</si>
  <si>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</si>
  <si>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</si>
  <si>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</si>
  <si>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</si>
  <si>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</si>
  <si>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</si>
  <si>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</si>
  <si>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</si>
  <si>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</si>
  <si>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</si>
  <si>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</si>
  <si>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</si>
  <si>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</si>
  <si>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</si>
  <si>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</si>
  <si>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</si>
  <si>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</si>
  <si>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</si>
  <si>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</si>
  <si>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</si>
  <si>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</si>
  <si>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</si>
  <si>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</si>
  <si>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</si>
  <si>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</si>
  <si>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</si>
  <si>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</si>
  <si>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</si>
  <si>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</si>
  <si>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</si>
  <si>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</si>
  <si>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</si>
  <si>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</si>
  <si>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</si>
  <si>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</si>
  <si>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</si>
  <si>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</si>
  <si>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</si>
  <si>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</si>
  <si>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</si>
  <si>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</si>
  <si>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</si>
  <si>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</si>
  <si>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</si>
  <si>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</si>
  <si>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</si>
  <si>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</si>
  <si>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</si>
  <si>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</si>
  <si>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</si>
  <si>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</si>
  <si>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</si>
  <si>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</si>
  <si>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</si>
  <si>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</si>
  <si>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</si>
  <si>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</si>
  <si>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</si>
  <si>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</si>
  <si>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</si>
  <si>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</si>
  <si>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</si>
  <si>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</si>
  <si>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</si>
  <si>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</si>
  <si>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</si>
  <si>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</si>
  <si>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</si>
  <si>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</si>
  <si>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</si>
  <si>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</si>
  <si>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</si>
  <si>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</si>
  <si>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</si>
  <si>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</si>
  <si>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</si>
  <si>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</si>
  <si>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</si>
  <si>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</si>
  <si>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</si>
  <si>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</si>
  <si>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</si>
  <si>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</si>
  <si>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</si>
  <si>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</si>
  <si>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</si>
  <si>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</si>
  <si>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</si>
  <si>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</si>
  <si>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</si>
  <si>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</si>
  <si>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</si>
  <si>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</si>
  <si>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</si>
  <si>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</si>
  <si>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</si>
  <si>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</si>
  <si>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</si>
  <si>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</si>
  <si>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</si>
  <si>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</si>
  <si>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</si>
  <si>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</si>
  <si>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</si>
  <si>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</si>
  <si>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</si>
  <si>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</si>
  <si>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</si>
  <si>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</si>
  <si>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</si>
  <si>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</si>
  <si>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</si>
  <si>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</si>
  <si>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</si>
  <si>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</si>
  <si>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</si>
  <si>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</si>
  <si>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</si>
  <si>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</si>
  <si>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</si>
  <si>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</si>
  <si>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</si>
  <si>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</si>
  <si>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</si>
  <si>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</si>
  <si>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</si>
  <si>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</si>
  <si>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</si>
  <si>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</si>
  <si>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</si>
  <si>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</si>
  <si>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</si>
  <si>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</si>
  <si>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</si>
  <si>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</si>
  <si>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</si>
  <si>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</si>
  <si>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</si>
  <si>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</si>
  <si>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</si>
  <si>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</si>
  <si>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</si>
  <si>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</si>
  <si>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</si>
  <si>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</si>
  <si>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</si>
  <si>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</si>
  <si>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</si>
  <si>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</si>
  <si>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</si>
  <si>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</si>
  <si>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</si>
  <si>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</si>
  <si>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</si>
  <si>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</si>
  <si>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</si>
  <si>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</si>
  <si>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</si>
  <si>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</si>
  <si>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</si>
  <si>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</si>
  <si>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</si>
  <si>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</si>
  <si>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</si>
  <si>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</si>
  <si>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</si>
  <si>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</si>
  <si>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</si>
  <si>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</si>
  <si>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</si>
  <si>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</si>
  <si>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</si>
  <si>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</si>
  <si>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</si>
  <si>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</si>
  <si>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</si>
  <si>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</si>
  <si>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</si>
  <si>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</si>
  <si>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</si>
  <si>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</si>
  <si>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</si>
  <si>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</si>
  <si>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</si>
  <si>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</si>
  <si>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</si>
  <si>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</si>
  <si>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</si>
  <si>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</si>
  <si>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</si>
  <si>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</si>
  <si>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</si>
  <si>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</si>
  <si>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</si>
  <si>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</si>
  <si>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</si>
  <si>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</si>
  <si>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</si>
  <si>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</si>
  <si>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</si>
  <si>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</si>
  <si>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</si>
  <si>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</si>
  <si>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</si>
  <si>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</si>
  <si>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</si>
  <si>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</si>
  <si>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</si>
  <si>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</si>
  <si>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</si>
  <si>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</si>
  <si>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</si>
  <si>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</si>
  <si>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</si>
  <si>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</si>
  <si>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</si>
  <si>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</si>
  <si>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</si>
  <si>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</si>
  <si>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</si>
  <si>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</si>
  <si>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</si>
  <si>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</si>
  <si>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</si>
  <si>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</si>
  <si>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</si>
  <si>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</si>
  <si>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</si>
  <si>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</si>
  <si>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</si>
  <si>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</si>
  <si>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</si>
  <si>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</si>
  <si>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</si>
  <si>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</si>
  <si>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</si>
  <si>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</si>
  <si>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</si>
  <si>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</si>
  <si>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</si>
  <si>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</si>
  <si>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</si>
  <si>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</si>
  <si>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</si>
  <si>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</si>
  <si>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</si>
  <si>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</si>
  <si>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</si>
  <si>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</si>
  <si>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</si>
  <si>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</si>
  <si>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</si>
  <si>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</si>
  <si>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</si>
  <si>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</si>
  <si>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</si>
  <si>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</si>
  <si>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</si>
  <si>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</si>
  <si>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</si>
  <si>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</si>
  <si>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</si>
  <si>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</si>
  <si>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</si>
  <si>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</si>
  <si>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</si>
  <si>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</si>
  <si>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</si>
  <si>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</si>
  <si>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</si>
  <si>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</si>
  <si>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</si>
  <si>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</si>
  <si>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</si>
  <si>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</si>
  <si>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</si>
  <si>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</si>
  <si>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</si>
  <si>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</si>
  <si>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</si>
  <si>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</si>
  <si>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</si>
  <si>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</si>
  <si>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</si>
  <si>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</si>
  <si>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</si>
  <si>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</si>
  <si>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</si>
  <si>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</si>
  <si>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</si>
  <si>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</si>
  <si>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</si>
  <si>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</si>
  <si>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</si>
  <si>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</si>
  <si>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</si>
  <si>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</si>
  <si>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</si>
  <si>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</si>
  <si>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</si>
  <si>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</si>
  <si>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</si>
  <si>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</si>
  <si>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</si>
  <si>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</si>
  <si>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</si>
  <si>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</si>
  <si>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</si>
  <si>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</si>
  <si>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</si>
  <si>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</si>
  <si>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</si>
  <si>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</si>
  <si>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</si>
  <si>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</si>
  <si>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</si>
  <si>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</si>
  <si>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</si>
  <si>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</si>
  <si>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</si>
  <si>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</si>
  <si>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</si>
  <si>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</si>
  <si>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</si>
  <si>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</si>
  <si>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</si>
  <si>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</si>
  <si>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</si>
  <si>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</si>
  <si>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</si>
  <si>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</si>
  <si>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</si>
  <si>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</si>
  <si>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</si>
  <si>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</si>
  <si>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</si>
  <si>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</si>
  <si>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</si>
  <si>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</si>
  <si>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</si>
  <si>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</si>
  <si>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</si>
  <si>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</si>
  <si>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</si>
  <si>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</si>
  <si>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</si>
  <si>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</si>
  <si>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</si>
  <si>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</si>
  <si>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</si>
  <si>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</si>
  <si>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</si>
  <si>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</si>
  <si>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</si>
  <si>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</si>
  <si>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</si>
  <si>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</si>
  <si>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</si>
  <si>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</si>
  <si>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</si>
  <si>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</si>
  <si>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</si>
  <si>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</si>
  <si>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</si>
  <si>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</si>
  <si>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</si>
  <si>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</si>
  <si>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</si>
  <si>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</si>
  <si>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</si>
  <si>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</si>
  <si>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</si>
  <si>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</si>
  <si>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</si>
  <si>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</si>
  <si>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</si>
  <si>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</si>
  <si>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</si>
  <si>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</si>
  <si>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</si>
  <si>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</si>
  <si>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</si>
  <si>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</si>
  <si>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</si>
  <si>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</si>
  <si>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</si>
  <si>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</si>
  <si>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</si>
  <si>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</si>
  <si>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</si>
  <si>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</si>
  <si>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</si>
  <si>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</si>
  <si>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</si>
  <si>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</si>
  <si>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</si>
  <si>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</si>
  <si>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</si>
  <si>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</si>
  <si>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</si>
  <si>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</si>
  <si>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</si>
  <si>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</si>
  <si>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</si>
  <si>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</si>
  <si>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</si>
  <si>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</si>
  <si>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</si>
  <si>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</si>
  <si>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</si>
  <si>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</si>
  <si>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</si>
  <si>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</si>
  <si>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</si>
  <si>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</si>
  <si>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</si>
  <si>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</si>
  <si>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</si>
  <si>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</si>
  <si>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</si>
  <si>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</si>
  <si>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</si>
  <si>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</si>
  <si>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</si>
  <si>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</si>
  <si>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</si>
  <si>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</si>
  <si>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</si>
  <si>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</si>
  <si>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</si>
  <si>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</si>
  <si>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</si>
  <si>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</si>
  <si>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</si>
  <si>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</si>
  <si>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</si>
  <si>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</si>
  <si>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</si>
  <si>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</si>
  <si>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</si>
  <si>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</si>
  <si>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</si>
  <si>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</si>
  <si>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</si>
  <si>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</si>
  <si>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</si>
  <si>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</si>
  <si>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</si>
  <si>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</si>
  <si>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</si>
  <si>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</si>
  <si>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</si>
  <si>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</si>
  <si>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</si>
  <si>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</si>
  <si>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</si>
  <si>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</si>
  <si>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</si>
  <si>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</si>
  <si>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</si>
  <si>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</si>
  <si>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</si>
  <si>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</si>
  <si>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</si>
  <si>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</si>
  <si>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</si>
  <si>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</si>
  <si>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</si>
  <si>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</si>
  <si>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</si>
  <si>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</si>
  <si>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</si>
  <si>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</si>
  <si>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</si>
  <si>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</si>
  <si>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</si>
  <si>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</si>
  <si>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</si>
  <si>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</si>
  <si>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</si>
  <si>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</si>
  <si>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</si>
  <si>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</si>
  <si>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</si>
  <si>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</si>
  <si>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</si>
  <si>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</si>
  <si>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</si>
  <si>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</si>
  <si>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</si>
  <si>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</si>
  <si>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</si>
  <si>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</si>
  <si>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</si>
  <si>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</si>
  <si>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</si>
  <si>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</si>
  <si>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</si>
  <si>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</si>
  <si>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</si>
  <si>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</si>
  <si>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</si>
  <si>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</si>
  <si>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</si>
  <si>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</si>
  <si>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</si>
  <si>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</si>
  <si>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</si>
  <si>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</si>
  <si>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</si>
  <si>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</si>
  <si>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</si>
  <si>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</si>
  <si>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</si>
  <si>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</si>
  <si>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</si>
  <si>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</si>
  <si>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</si>
  <si>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</si>
  <si>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</si>
  <si>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</si>
  <si>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</si>
  <si>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</si>
  <si>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</si>
  <si>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</si>
  <si>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</si>
  <si>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</si>
  <si>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</si>
  <si>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</si>
  <si>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</si>
  <si>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</si>
  <si>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</si>
  <si>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</si>
  <si>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</si>
  <si>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</si>
  <si>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</si>
  <si>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</si>
  <si>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</si>
  <si>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</si>
  <si>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</si>
  <si>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</si>
  <si>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</si>
  <si>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</si>
  <si>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</si>
  <si>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</si>
  <si>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</si>
  <si>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</si>
  <si>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</si>
  <si>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</si>
  <si>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</si>
  <si>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</si>
  <si>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</si>
  <si>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</si>
  <si>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</si>
  <si>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</si>
  <si>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</si>
  <si>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</si>
  <si>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</si>
  <si>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</si>
  <si>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</si>
  <si>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</si>
  <si>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</si>
  <si>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</si>
  <si>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</si>
  <si>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</si>
  <si>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</si>
  <si>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</si>
  <si>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</si>
  <si>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</si>
  <si>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</si>
  <si>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</si>
  <si>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</si>
  <si>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</si>
  <si>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</si>
  <si>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</si>
  <si>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</si>
  <si>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</si>
  <si>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</si>
  <si>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</si>
  <si>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</si>
  <si>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</si>
  <si>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</si>
  <si>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</si>
  <si>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</si>
  <si>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</si>
  <si>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</si>
  <si>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</si>
  <si>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</si>
  <si>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</si>
  <si>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</si>
  <si>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</si>
  <si>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</si>
  <si>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</si>
  <si>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</si>
  <si>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</si>
  <si>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</si>
  <si>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</si>
  <si>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</si>
  <si>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</si>
  <si>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</si>
  <si>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</si>
  <si>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</si>
  <si>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</si>
  <si>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</si>
  <si>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</si>
  <si>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</si>
  <si>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</si>
  <si>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</si>
  <si>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</si>
  <si>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</si>
  <si>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</si>
  <si>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</si>
  <si>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</si>
  <si>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</si>
  <si>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</si>
  <si>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</si>
  <si>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</si>
  <si>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</si>
  <si>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</si>
  <si>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</si>
  <si>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</si>
  <si>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</si>
  <si>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</si>
  <si>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</si>
  <si>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</si>
  <si>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</si>
  <si>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</si>
  <si>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</si>
  <si>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</si>
  <si>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</si>
  <si>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</si>
  <si>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</si>
  <si>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</si>
  <si>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</si>
  <si>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</si>
  <si>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</si>
  <si>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</si>
  <si>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</si>
  <si>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</si>
  <si>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</si>
  <si>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</si>
  <si>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</si>
  <si>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</si>
  <si>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</si>
  <si>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</si>
  <si>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</si>
  <si>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</si>
  <si>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</si>
  <si>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</si>
  <si>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</si>
  <si>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</si>
  <si>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</si>
  <si>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</si>
  <si>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</si>
  <si>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</si>
  <si>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</si>
  <si>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</si>
  <si>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</si>
  <si>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</si>
  <si>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</si>
  <si>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</si>
  <si>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</si>
  <si>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</si>
  <si>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</si>
  <si>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</si>
  <si>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</si>
  <si>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</si>
  <si>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</si>
  <si>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</si>
  <si>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</si>
  <si>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</si>
  <si>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</si>
  <si>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</si>
  <si>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</si>
  <si>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</si>
  <si>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</si>
  <si>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</si>
  <si>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</si>
  <si>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</si>
  <si>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</si>
  <si>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</si>
  <si>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</si>
  <si>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</si>
  <si>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</si>
  <si>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</si>
  <si>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</si>
  <si>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</si>
  <si>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</si>
  <si>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</si>
  <si>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</si>
  <si>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</si>
  <si>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</si>
  <si>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</si>
  <si>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</si>
  <si>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</si>
  <si>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</si>
  <si>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</si>
  <si>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</si>
  <si>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</si>
  <si>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</si>
  <si>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</si>
  <si>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</si>
  <si>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</si>
  <si>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</si>
  <si>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</si>
  <si>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</si>
  <si>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</si>
  <si>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</si>
  <si>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</si>
  <si>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</si>
  <si>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</si>
  <si>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</si>
  <si>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</si>
  <si>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</si>
  <si>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</si>
  <si>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</si>
  <si>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</si>
  <si>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</si>
  <si>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</si>
  <si>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</si>
  <si>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</si>
  <si>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</si>
  <si>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</si>
  <si>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</si>
  <si>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</si>
  <si>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</si>
  <si>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</si>
  <si>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</si>
  <si>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</si>
  <si>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</si>
  <si>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</si>
  <si>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</si>
  <si>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</si>
  <si>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</si>
  <si>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</si>
  <si>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</si>
  <si>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</si>
  <si>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</si>
  <si>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</si>
  <si>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</si>
  <si>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</si>
  <si>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</si>
  <si>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</si>
  <si>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</si>
  <si>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</si>
  <si>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</si>
  <si>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</si>
  <si>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</si>
  <si>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</si>
  <si>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</si>
  <si>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</si>
  <si>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</si>
  <si>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</si>
  <si>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</si>
  <si>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</si>
  <si>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</si>
  <si>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</si>
  <si>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</si>
  <si>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</si>
  <si>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</si>
  <si>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</si>
  <si>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</si>
  <si>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</si>
  <si>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</si>
  <si>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</si>
  <si>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</si>
  <si>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</si>
  <si>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</si>
  <si>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</si>
  <si>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</si>
  <si>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</si>
  <si>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</si>
  <si>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</si>
  <si>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</si>
  <si>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</si>
  <si>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</si>
  <si>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</si>
  <si>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</si>
  <si>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</si>
  <si>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</si>
  <si>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</si>
  <si>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</si>
  <si>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</si>
  <si>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</si>
  <si>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</si>
  <si>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</si>
  <si>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</si>
  <si>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</si>
  <si>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</si>
  <si>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</si>
  <si>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</si>
  <si>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</si>
  <si>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</si>
  <si>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</si>
  <si>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</si>
  <si>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</si>
  <si>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</si>
  <si>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</si>
  <si>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</si>
  <si>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</si>
  <si>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</si>
  <si>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</si>
  <si>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</si>
  <si>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</si>
  <si>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</si>
  <si>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</si>
  <si>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</si>
  <si>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</si>
  <si>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</si>
  <si>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</si>
  <si>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</si>
  <si>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</si>
  <si>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</si>
  <si>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</si>
  <si>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</si>
  <si>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</si>
  <si>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</si>
  <si>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</si>
  <si>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</si>
  <si>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</si>
  <si>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</si>
  <si>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</si>
  <si>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</si>
  <si>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</si>
  <si>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</si>
  <si>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</si>
  <si>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</si>
  <si>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</si>
  <si>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</si>
  <si>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</si>
  <si>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</si>
  <si>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</si>
  <si>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</si>
  <si>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</si>
  <si>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</si>
  <si>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</si>
  <si>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</si>
  <si>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</si>
  <si>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</si>
  <si>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</si>
  <si>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</si>
  <si>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</si>
  <si>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</si>
  <si>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</si>
  <si>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</si>
  <si>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</si>
  <si>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</si>
  <si>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</si>
  <si>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</si>
  <si>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</si>
  <si>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</si>
  <si>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</si>
  <si>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</si>
  <si>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</si>
  <si>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</si>
  <si>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</si>
  <si>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</si>
  <si>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</si>
  <si>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</si>
  <si>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</si>
  <si>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</si>
  <si>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</si>
  <si>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</si>
  <si>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</si>
  <si>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</si>
  <si>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</si>
  <si>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</si>
  <si>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</si>
  <si>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</si>
  <si>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</si>
  <si>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</si>
  <si>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</si>
  <si>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</si>
  <si>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</si>
  <si>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</si>
  <si>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</si>
  <si>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</si>
  <si>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</si>
  <si>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</si>
  <si>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</si>
  <si>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</si>
  <si>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</si>
  <si>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</si>
  <si>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</si>
  <si>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</si>
  <si>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</si>
  <si>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</si>
  <si>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</si>
  <si>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</si>
  <si>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</si>
  <si>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</si>
  <si>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</si>
  <si>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</si>
  <si>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</si>
  <si>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</si>
  <si>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</si>
  <si>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</si>
  <si>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</si>
  <si>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</si>
  <si>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</si>
  <si>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</si>
  <si>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</si>
  <si>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</si>
  <si>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</si>
  <si>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</si>
  <si>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</si>
  <si>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</si>
  <si>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</si>
  <si>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</si>
  <si>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</si>
  <si>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</si>
  <si>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</si>
  <si>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</si>
  <si>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</si>
  <si>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</si>
  <si>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</si>
  <si>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</si>
  <si>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</si>
  <si>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</si>
  <si>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</si>
  <si>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</si>
  <si>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</si>
  <si>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</si>
  <si>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</si>
  <si>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</si>
  <si>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</si>
  <si>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</si>
  <si>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</si>
  <si>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</si>
  <si>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</si>
  <si>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</si>
  <si>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</si>
  <si>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</si>
  <si>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</si>
  <si>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</si>
  <si>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</si>
  <si>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</si>
  <si>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</si>
  <si>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</si>
  <si>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</si>
  <si>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</si>
  <si>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</si>
  <si>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</si>
  <si>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</si>
  <si>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</si>
  <si>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</si>
  <si>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</si>
  <si>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</si>
  <si>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</si>
  <si>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</si>
  <si>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</si>
  <si>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</si>
  <si>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</si>
  <si>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</si>
  <si>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</si>
  <si>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</si>
  <si>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</si>
  <si>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</si>
  <si>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</si>
  <si>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</si>
  <si>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</si>
  <si>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</si>
  <si>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</si>
  <si>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</si>
  <si>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</si>
  <si>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</si>
  <si>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</si>
  <si>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</si>
  <si>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</si>
  <si>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</si>
  <si>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</si>
  <si>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</si>
  <si>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</si>
  <si>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</si>
  <si>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</si>
  <si>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</si>
  <si>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</si>
  <si>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</si>
  <si>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</si>
  <si>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</si>
  <si>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</si>
  <si>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</si>
  <si>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</si>
  <si>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</si>
  <si>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</si>
  <si>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</si>
  <si>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</si>
  <si>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</si>
  <si>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</si>
  <si>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</si>
  <si>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</si>
  <si>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</si>
  <si>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</si>
  <si>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</si>
  <si>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</si>
  <si>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</si>
  <si>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</si>
  <si>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</si>
  <si>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</si>
  <si>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</si>
  <si>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</si>
  <si>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</si>
  <si>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</si>
  <si>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</si>
  <si>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</si>
  <si>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</si>
  <si>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</si>
  <si>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</si>
  <si>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</si>
  <si>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</si>
  <si>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</si>
  <si>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</si>
  <si>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</si>
  <si>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</si>
  <si>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</si>
  <si>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</si>
  <si>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</si>
  <si>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</si>
  <si>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</si>
  <si>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</si>
  <si>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</si>
  <si>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</si>
  <si>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</si>
  <si>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</si>
  <si>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</si>
  <si>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</si>
  <si>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</si>
  <si>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</si>
  <si>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</si>
  <si>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</si>
  <si>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</si>
  <si>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</si>
  <si>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</si>
  <si>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</si>
  <si>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</si>
  <si>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</si>
  <si>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</si>
  <si>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</si>
  <si>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</si>
  <si>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</si>
  <si>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</si>
  <si>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</si>
  <si>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</si>
  <si>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</si>
  <si>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</si>
  <si>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</si>
  <si>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</si>
  <si>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</si>
  <si>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</si>
  <si>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</si>
  <si>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</si>
  <si>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</si>
  <si>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</si>
  <si>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</si>
  <si>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</si>
  <si>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</si>
  <si>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</si>
  <si>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</si>
  <si>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</si>
  <si>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</si>
  <si>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</si>
  <si>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</si>
  <si>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</si>
  <si>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</si>
  <si>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</si>
  <si>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</si>
  <si>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</si>
  <si>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</si>
  <si>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</si>
  <si>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</si>
  <si>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</si>
  <si>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</si>
  <si>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</si>
  <si>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</si>
  <si>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</si>
  <si>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</si>
  <si>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</si>
  <si>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</si>
  <si>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</si>
  <si>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</si>
  <si>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</si>
  <si>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</si>
  <si>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</si>
  <si>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</si>
  <si>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</si>
  <si>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</si>
  <si>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</si>
  <si>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</si>
  <si>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</si>
  <si>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</si>
  <si>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</si>
  <si>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</si>
  <si>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</si>
  <si>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</si>
  <si>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</si>
  <si>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</si>
  <si>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</si>
  <si>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</si>
  <si>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</si>
  <si>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</si>
  <si>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</si>
  <si>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</si>
  <si>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</si>
  <si>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</si>
  <si>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</si>
  <si>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</si>
  <si>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</si>
  <si>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</si>
  <si>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</si>
  <si>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</si>
  <si>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</si>
  <si>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</si>
  <si>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</si>
  <si>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</si>
  <si>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</si>
  <si>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</si>
  <si>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</si>
  <si>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</si>
  <si>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</si>
  <si>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</si>
  <si>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</si>
  <si>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</si>
  <si>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</si>
  <si>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</si>
  <si>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</si>
  <si>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</si>
  <si>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</si>
  <si>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</si>
  <si>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</si>
  <si>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</si>
  <si>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</si>
  <si>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</si>
  <si>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</si>
  <si>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</si>
  <si>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</si>
  <si>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</si>
  <si>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</si>
  <si>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</si>
  <si>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</si>
  <si>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</si>
  <si>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</si>
  <si>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</si>
  <si>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</si>
  <si>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</si>
  <si>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</si>
  <si>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</si>
  <si>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</si>
  <si>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</si>
  <si>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</si>
  <si>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</si>
  <si>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</si>
  <si>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</si>
  <si>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</si>
  <si>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</si>
  <si>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</si>
  <si>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</si>
  <si>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</si>
  <si>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</si>
  <si>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</si>
  <si>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</si>
  <si>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</si>
  <si>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</si>
  <si>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</si>
  <si>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</si>
  <si>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</si>
  <si>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</si>
  <si>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</si>
  <si>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</si>
  <si>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</si>
  <si>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</si>
  <si>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</si>
  <si>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</si>
  <si>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</si>
  <si>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</si>
  <si>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</si>
  <si>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</si>
  <si>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</si>
  <si>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</si>
  <si>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</si>
  <si>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</si>
  <si>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</si>
  <si>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</si>
  <si>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</si>
  <si>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</si>
  <si>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</si>
  <si>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</si>
  <si>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</si>
  <si>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</si>
  <si>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</si>
  <si>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</si>
  <si>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</si>
  <si>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</si>
  <si>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</si>
  <si>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</si>
  <si>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</si>
  <si>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</si>
  <si>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</si>
  <si>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</si>
  <si>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</si>
  <si>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</si>
  <si>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</si>
  <si>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</si>
  <si>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</si>
  <si>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</si>
  <si>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</si>
  <si>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</si>
  <si>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</si>
  <si>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</si>
  <si>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</si>
  <si>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</si>
  <si>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</si>
  <si>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</si>
  <si>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</si>
  <si>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</si>
  <si>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</si>
  <si>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</si>
  <si>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</si>
  <si>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</si>
  <si>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</si>
  <si>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</si>
  <si>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</si>
  <si>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</si>
  <si>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</si>
  <si>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</si>
  <si>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</si>
  <si>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</si>
  <si>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</si>
  <si>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</si>
  <si>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</si>
  <si>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</si>
  <si>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</si>
  <si>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</si>
  <si>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</si>
  <si>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</si>
  <si>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</si>
  <si>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</si>
  <si>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</si>
  <si>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</si>
  <si>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</si>
  <si>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</si>
  <si>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</si>
  <si>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</si>
  <si>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</si>
  <si>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</si>
  <si>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</si>
  <si>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</si>
  <si>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</si>
  <si>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</si>
  <si>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</si>
  <si>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</si>
  <si>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</si>
  <si>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</si>
  <si>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</si>
  <si>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</si>
  <si>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</si>
  <si>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</si>
  <si>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</si>
  <si>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</si>
  <si>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</si>
  <si>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</si>
  <si>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</si>
  <si>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</si>
  <si>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</si>
  <si>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</si>
  <si>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</si>
  <si>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</si>
  <si>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</si>
  <si>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</si>
  <si>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</si>
  <si>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</si>
  <si>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</si>
  <si>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</si>
  <si>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</si>
  <si>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</si>
  <si>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</si>
  <si>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</si>
  <si>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</si>
  <si>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</si>
  <si>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</si>
  <si>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</si>
  <si>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</si>
  <si>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</si>
  <si>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</si>
  <si>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</si>
  <si>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</si>
  <si>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</si>
  <si>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</si>
  <si>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</si>
  <si>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</si>
  <si>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</si>
  <si>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</si>
  <si>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</si>
  <si>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</si>
  <si>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</si>
  <si>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</si>
  <si>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</si>
  <si>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</si>
  <si>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</si>
  <si>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</si>
  <si>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</si>
  <si>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</si>
  <si>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</si>
  <si>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</si>
  <si>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</si>
  <si>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</si>
  <si>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</si>
  <si>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</si>
  <si>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</si>
  <si>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</si>
  <si>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</si>
  <si>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</si>
  <si>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</si>
  <si>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</si>
  <si>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</si>
  <si>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</si>
  <si>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</si>
  <si>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</si>
  <si>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</si>
  <si>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</si>
  <si>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</si>
  <si>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</si>
  <si>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</si>
  <si>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</si>
  <si>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</si>
  <si>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</si>
  <si>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</si>
  <si>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</si>
  <si>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</si>
  <si>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</si>
  <si>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</si>
  <si>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</si>
  <si>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</si>
  <si>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</si>
  <si>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</si>
  <si>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</si>
  <si>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</si>
  <si>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</si>
  <si>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</si>
  <si>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</si>
  <si>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</si>
  <si>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</si>
  <si>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</si>
  <si>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</si>
  <si>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</si>
  <si>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</si>
  <si>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</si>
  <si>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</si>
  <si>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</si>
  <si>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</si>
  <si>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</si>
  <si>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</si>
  <si>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</si>
  <si>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</si>
  <si>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</si>
  <si>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</si>
  <si>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</si>
  <si>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</si>
  <si>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</si>
  <si>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</si>
  <si>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</si>
  <si>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</si>
  <si>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</si>
  <si>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</si>
  <si>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</si>
  <si>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</si>
  <si>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</si>
  <si>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</si>
  <si>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</si>
  <si>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</si>
  <si>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</si>
  <si>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</si>
  <si>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</si>
  <si>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</si>
  <si>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</si>
  <si>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</si>
  <si>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</si>
  <si>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</si>
  <si>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</si>
  <si>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</si>
  <si>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</si>
  <si>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</si>
  <si>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</si>
  <si>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</si>
  <si>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</si>
  <si>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</si>
  <si>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</si>
  <si>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</si>
  <si>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</si>
  <si>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</si>
  <si>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</si>
  <si>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</si>
  <si>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</si>
  <si>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</si>
  <si>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</si>
  <si>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</si>
  <si>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</si>
  <si>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</si>
  <si>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</si>
  <si>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</si>
  <si>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</si>
  <si>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</si>
  <si>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</si>
  <si>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</si>
  <si>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</si>
  <si>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</si>
  <si>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</si>
  <si>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</si>
  <si>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</si>
  <si>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</si>
  <si>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</si>
  <si>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</si>
  <si>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</si>
  <si>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</si>
  <si>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</si>
  <si>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</si>
  <si>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</si>
  <si>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</si>
  <si>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</si>
  <si>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</si>
  <si>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</si>
  <si>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</si>
  <si>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</si>
  <si>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</si>
  <si>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</si>
  <si>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</si>
  <si>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</si>
  <si>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</si>
  <si>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</si>
  <si>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</si>
  <si>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</si>
  <si>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</si>
  <si>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</si>
  <si>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</si>
  <si>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</si>
  <si>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</si>
  <si>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</si>
  <si>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</si>
  <si>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</si>
  <si>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</si>
  <si>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</si>
  <si>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</si>
  <si>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</si>
  <si>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</si>
  <si>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</si>
  <si>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</si>
  <si>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</si>
  <si>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</si>
  <si>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</si>
  <si>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</si>
  <si>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</si>
  <si>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</si>
  <si>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</si>
  <si>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</si>
  <si>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</si>
  <si>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</si>
  <si>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</si>
  <si>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</si>
  <si>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</si>
  <si>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</si>
  <si>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</si>
  <si>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</si>
  <si>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</si>
  <si>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</si>
  <si>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</si>
  <si>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</si>
  <si>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</si>
  <si>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</si>
  <si>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</si>
  <si>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</si>
  <si>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</si>
  <si>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</si>
  <si>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</si>
  <si>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</si>
  <si>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</si>
  <si>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</si>
  <si>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</si>
  <si>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</si>
  <si>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</si>
  <si>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</si>
  <si>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</si>
  <si>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</si>
  <si>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</si>
  <si>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</si>
  <si>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</si>
  <si>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</si>
  <si>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</si>
  <si>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</si>
  <si>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</si>
  <si>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</si>
  <si>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</si>
  <si>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</si>
  <si>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</si>
  <si>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</si>
  <si>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</si>
  <si>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</si>
  <si>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</si>
  <si>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</si>
  <si>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</si>
  <si>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</si>
  <si>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</si>
  <si>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</si>
  <si>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</si>
  <si>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</si>
  <si>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</si>
  <si>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</si>
  <si>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</si>
  <si>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</si>
  <si>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</si>
  <si>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</si>
  <si>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</si>
  <si>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</si>
  <si>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</si>
  <si>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</si>
  <si>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</si>
  <si>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</si>
  <si>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</si>
  <si>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</si>
  <si>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</si>
  <si>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</si>
  <si>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</si>
  <si>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</si>
  <si>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</si>
  <si>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</si>
  <si>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</si>
  <si>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</si>
  <si>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</si>
  <si>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</si>
  <si>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</si>
  <si>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</si>
  <si>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</si>
  <si>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</si>
  <si>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</si>
  <si>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</si>
  <si>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</si>
  <si>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</si>
  <si>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</si>
  <si>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</si>
  <si>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</si>
  <si>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</si>
  <si>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</si>
  <si>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</si>
  <si>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</si>
  <si>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</si>
  <si>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</si>
  <si>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</si>
  <si>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</si>
  <si>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</si>
  <si>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</si>
  <si>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</si>
  <si>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</si>
  <si>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</si>
  <si>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</si>
  <si>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</si>
  <si>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</si>
  <si>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</si>
  <si>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</si>
  <si>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</si>
  <si>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</si>
  <si>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</si>
  <si>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</si>
  <si>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</si>
  <si>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</si>
  <si>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</si>
  <si>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</si>
  <si>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</si>
  <si>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</si>
  <si>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</si>
  <si>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</si>
  <si>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</si>
  <si>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</si>
  <si>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</si>
  <si>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</si>
  <si>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</si>
  <si>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</si>
  <si>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</si>
  <si>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</si>
  <si>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</si>
  <si>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</si>
  <si>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</si>
  <si>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</si>
  <si>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</si>
  <si>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</si>
  <si>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</si>
  <si>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</si>
  <si>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</si>
  <si>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</si>
  <si>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</si>
  <si>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</si>
  <si>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</si>
  <si>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</si>
  <si>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</si>
  <si>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</si>
  <si>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</si>
  <si>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</si>
  <si>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</si>
  <si>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</si>
  <si>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</si>
  <si>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</si>
  <si>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</si>
  <si>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</si>
  <si>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</si>
  <si>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</si>
  <si>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</si>
  <si>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</si>
  <si>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</si>
  <si>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</si>
  <si>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</si>
  <si>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</si>
  <si>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</si>
  <si>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</si>
  <si>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</si>
  <si>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</si>
  <si>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</si>
  <si>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</si>
  <si>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</si>
  <si>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</si>
  <si>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</si>
  <si>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</si>
  <si>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</si>
  <si>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</si>
  <si>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</si>
  <si>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</si>
  <si>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</si>
  <si>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</si>
  <si>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</si>
  <si>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</si>
  <si>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</si>
  <si>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</si>
  <si>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</si>
  <si>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</si>
  <si>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</si>
  <si>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</si>
  <si>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</si>
  <si>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</si>
  <si>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</si>
  <si>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</si>
  <si>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</si>
  <si>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</si>
  <si>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</si>
  <si>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</si>
  <si>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</si>
  <si>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</si>
  <si>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</si>
  <si>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</si>
  <si>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</si>
  <si>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</si>
  <si>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</si>
  <si>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</si>
  <si>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</si>
  <si>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</si>
  <si>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</si>
  <si>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</si>
  <si>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</si>
  <si>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</si>
  <si>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</si>
  <si>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</si>
  <si>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</si>
  <si>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</si>
  <si>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</si>
  <si>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</si>
  <si>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</si>
  <si>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</si>
  <si>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</si>
  <si>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</si>
  <si>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</si>
  <si>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</si>
  <si>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</si>
  <si>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</si>
  <si>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</si>
  <si>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</si>
  <si>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</si>
  <si>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</si>
  <si>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</si>
  <si>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</si>
  <si>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</si>
  <si>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</si>
  <si>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</si>
  <si>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</si>
  <si>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</si>
  <si>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</si>
  <si>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</si>
  <si>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</si>
  <si>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</si>
  <si>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</si>
  <si>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</si>
  <si>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</si>
  <si>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</si>
  <si>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</si>
  <si>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</si>
  <si>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</si>
  <si>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</si>
  <si>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</si>
  <si>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</si>
  <si>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</si>
  <si>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</si>
  <si>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</si>
  <si>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</si>
  <si>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</si>
  <si>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</si>
  <si>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</si>
  <si>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</si>
  <si>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</si>
  <si>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</si>
  <si>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</si>
  <si>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</si>
  <si>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</si>
  <si>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</si>
  <si>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</si>
  <si>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</si>
  <si>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</si>
  <si>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</si>
  <si>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</si>
  <si>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</si>
  <si>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</si>
  <si>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</si>
  <si>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</si>
  <si>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</si>
  <si>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</si>
  <si>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</si>
  <si>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</si>
  <si>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</si>
  <si>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</si>
  <si>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</si>
  <si>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</si>
  <si>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</si>
  <si>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</si>
  <si>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</si>
  <si>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</si>
  <si>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</si>
  <si>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</si>
  <si>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</si>
  <si>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</si>
  <si>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</si>
  <si>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</si>
  <si>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</si>
  <si>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</si>
  <si>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</si>
  <si>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</si>
  <si>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</si>
  <si>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</si>
  <si>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</si>
  <si>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</si>
  <si>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</si>
  <si>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</si>
  <si>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</si>
  <si>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</si>
  <si>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</si>
  <si>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</si>
  <si>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</si>
  <si>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</si>
  <si>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</si>
  <si>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</si>
  <si>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</si>
  <si>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</si>
  <si>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</si>
  <si>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</si>
  <si>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</si>
  <si>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</si>
  <si>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</si>
  <si>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</si>
  <si>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</si>
  <si>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</si>
  <si>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</si>
  <si>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</si>
  <si>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</si>
  <si>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</si>
  <si>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</si>
  <si>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</si>
  <si>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</si>
  <si>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</si>
  <si>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</si>
  <si>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</si>
  <si>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</si>
  <si>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</si>
  <si>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</si>
  <si>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</si>
  <si>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</si>
  <si>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</si>
  <si>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</si>
  <si>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</si>
  <si>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</si>
  <si>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</si>
  <si>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</si>
  <si>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</si>
  <si>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</si>
  <si>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</si>
  <si>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</si>
  <si>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</si>
  <si>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</si>
  <si>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</si>
  <si>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</si>
  <si>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</si>
  <si>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</si>
  <si>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</si>
  <si>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</si>
  <si>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</si>
  <si>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</si>
  <si>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</si>
  <si>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</si>
  <si>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</si>
  <si>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</si>
  <si>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</si>
  <si>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</si>
  <si>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</si>
  <si>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</si>
  <si>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</si>
  <si>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</si>
  <si>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</si>
  <si>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</si>
  <si>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</si>
  <si>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</si>
  <si>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</si>
  <si>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</si>
  <si>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</si>
  <si>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</si>
  <si>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</si>
  <si>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</si>
  <si>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</si>
  <si>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</si>
  <si>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</si>
  <si>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</si>
  <si>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</si>
  <si>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</si>
  <si>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</si>
  <si>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</si>
  <si>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</si>
  <si>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</si>
  <si>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</si>
  <si>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</si>
  <si>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</si>
  <si>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</si>
  <si>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</si>
  <si>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</si>
  <si>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</si>
  <si>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</si>
  <si>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</si>
  <si>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</si>
  <si>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</si>
  <si>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</si>
  <si>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</si>
  <si>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</si>
  <si>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</si>
  <si>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</si>
  <si>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</si>
  <si>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</si>
  <si>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</si>
  <si>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</si>
  <si>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</si>
  <si>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</si>
  <si>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</si>
  <si>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</si>
  <si>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</si>
  <si>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</si>
  <si>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</si>
  <si>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</si>
  <si>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</si>
  <si>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</si>
  <si>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</si>
  <si>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</si>
  <si>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</si>
  <si>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</si>
  <si>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</si>
  <si>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</si>
  <si>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</si>
  <si>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</si>
  <si>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</si>
  <si>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</si>
  <si>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</si>
  <si>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</si>
  <si>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</si>
  <si>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</si>
  <si>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</si>
  <si>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</si>
  <si>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</si>
  <si>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</si>
  <si>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</si>
  <si>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</si>
  <si>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</si>
  <si>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</si>
  <si>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</si>
  <si>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</si>
  <si>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</si>
  <si>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</si>
  <si>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</si>
  <si>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</si>
  <si>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</si>
  <si>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</si>
  <si>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</si>
  <si>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</si>
  <si>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</si>
  <si>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</si>
  <si>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</si>
  <si>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</si>
  <si>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</si>
  <si>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</si>
  <si>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</si>
  <si>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</si>
  <si>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</si>
  <si>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</si>
  <si>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</si>
  <si>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</si>
  <si>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</si>
  <si>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</si>
  <si>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</si>
  <si>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</si>
  <si>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</si>
  <si>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</si>
  <si>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</si>
  <si>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</si>
  <si>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</si>
  <si>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</si>
  <si>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</si>
  <si>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</si>
  <si>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</si>
  <si>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</si>
  <si>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</si>
  <si>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</si>
  <si>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</si>
  <si>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</si>
  <si>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</si>
  <si>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</si>
  <si>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</si>
  <si>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</si>
  <si>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</si>
  <si>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</si>
  <si>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</si>
  <si>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</si>
  <si>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</si>
  <si>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</si>
  <si>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</si>
  <si>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</si>
  <si>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</si>
  <si>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</si>
  <si>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</si>
  <si>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</si>
  <si>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</si>
  <si>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</si>
  <si>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</si>
  <si>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</si>
  <si>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</si>
  <si>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</si>
  <si>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</si>
  <si>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</si>
  <si>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</si>
  <si>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</si>
  <si>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</si>
  <si>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</si>
  <si>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</si>
  <si>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</si>
  <si>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</si>
  <si>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</si>
  <si>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</si>
  <si>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</si>
  <si>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</si>
  <si>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</si>
  <si>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</si>
  <si>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</si>
  <si>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</si>
  <si>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</si>
  <si>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</si>
  <si>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</si>
  <si>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</si>
  <si>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</si>
  <si>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</si>
  <si>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</si>
  <si>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</si>
  <si>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</si>
  <si>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</si>
  <si>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</si>
  <si>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</si>
  <si>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</si>
  <si>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</si>
  <si>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</si>
  <si>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</si>
  <si>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</si>
  <si>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</si>
  <si>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</si>
  <si>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</si>
  <si>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</si>
  <si>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</si>
  <si>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</si>
  <si>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</si>
  <si>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</si>
  <si>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</si>
  <si>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</si>
  <si>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</si>
  <si>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</si>
  <si>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</si>
  <si>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</si>
  <si>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</si>
  <si>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</si>
  <si>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</si>
  <si>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</si>
  <si>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</si>
  <si>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</si>
  <si>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</si>
  <si>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</si>
  <si>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</si>
  <si>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</si>
  <si>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</si>
  <si>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</si>
  <si>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</si>
  <si>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</si>
  <si>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</si>
  <si>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</si>
  <si>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</si>
  <si>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</si>
  <si>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</si>
  <si>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</si>
  <si>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</si>
  <si>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</si>
  <si>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</si>
  <si>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</si>
  <si>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</si>
  <si>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</si>
  <si>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</si>
  <si>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</si>
  <si>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</si>
  <si>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</si>
  <si>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</si>
  <si>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</si>
  <si>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</si>
  <si>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</si>
  <si>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</si>
  <si>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</si>
  <si>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</si>
  <si>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</si>
  <si>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</si>
  <si>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</si>
  <si>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</si>
  <si>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</si>
  <si>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</si>
  <si>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</si>
  <si>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</si>
  <si>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</si>
  <si>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</si>
  <si>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</si>
  <si>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</si>
  <si>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</si>
  <si>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</si>
  <si>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</si>
  <si>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</si>
  <si>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</si>
  <si>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</si>
  <si>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</si>
  <si>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</si>
  <si>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</si>
  <si>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</si>
  <si>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</si>
  <si>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</si>
  <si>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</si>
  <si>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</si>
  <si>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</si>
  <si>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</si>
  <si>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</si>
  <si>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</si>
  <si>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</si>
  <si>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</si>
  <si>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</si>
  <si>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</si>
  <si>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</si>
  <si>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</si>
  <si>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</si>
  <si>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</si>
  <si>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</si>
  <si>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</si>
  <si>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</si>
  <si>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</si>
  <si>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</si>
  <si>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</si>
  <si>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</si>
  <si>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</si>
  <si>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</si>
  <si>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</si>
  <si>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</si>
  <si>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</si>
  <si>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</si>
  <si>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</si>
  <si>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</si>
  <si>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</si>
  <si>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</si>
  <si>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</si>
  <si>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</si>
  <si>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</si>
  <si>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</si>
  <si>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</si>
  <si>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</si>
  <si>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</si>
  <si>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</si>
  <si>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</si>
  <si>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</si>
  <si>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</si>
  <si>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</si>
  <si>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</si>
  <si>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</si>
  <si>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</si>
  <si>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</si>
  <si>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</si>
  <si>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</si>
  <si>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</si>
  <si>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</si>
  <si>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</si>
  <si>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</si>
  <si>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</si>
  <si>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</si>
  <si>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</si>
  <si>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</si>
  <si>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</si>
  <si>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</si>
  <si>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</si>
  <si>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</si>
  <si>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</si>
  <si>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</si>
  <si>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</si>
  <si>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</si>
  <si>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</si>
  <si>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</si>
  <si>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</si>
  <si>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</si>
  <si>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</si>
  <si>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</si>
  <si>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</si>
  <si>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</si>
  <si>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</si>
  <si>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</si>
  <si>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</si>
  <si>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</si>
  <si>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</si>
  <si>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</si>
  <si>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</si>
  <si>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</si>
  <si>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</si>
  <si>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</si>
  <si>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</si>
  <si>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</si>
  <si>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</si>
  <si>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</si>
  <si>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</si>
  <si>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</si>
  <si>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</si>
  <si>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</si>
  <si>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</si>
  <si>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</si>
  <si>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</si>
  <si>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</si>
  <si>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</si>
  <si>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</si>
  <si>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</si>
  <si>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</si>
  <si>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</si>
  <si>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</si>
  <si>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</si>
  <si>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</si>
  <si>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</si>
  <si>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</si>
  <si>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</si>
  <si>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</si>
  <si>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</si>
  <si>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</si>
  <si>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</si>
  <si>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</si>
  <si>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</si>
  <si>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</si>
  <si>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</si>
  <si>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</si>
  <si>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</si>
  <si>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</si>
  <si>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</si>
  <si>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</si>
  <si>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</si>
  <si>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</si>
  <si>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</si>
  <si>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</si>
  <si>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</si>
  <si>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</si>
  <si>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</si>
  <si>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</si>
  <si>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</si>
  <si>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</si>
  <si>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</si>
  <si>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</si>
  <si>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</si>
  <si>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</si>
  <si>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</si>
  <si>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</si>
  <si>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</si>
  <si>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</si>
  <si>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</si>
  <si>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</si>
  <si>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</si>
  <si>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</si>
  <si>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</si>
  <si>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</si>
  <si>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</si>
  <si>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</si>
  <si>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</si>
  <si>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</si>
  <si>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</si>
  <si>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</si>
  <si>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</si>
  <si>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</si>
  <si>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</si>
  <si>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</si>
  <si>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</si>
  <si>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</si>
  <si>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</si>
  <si>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</si>
  <si>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</si>
  <si>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</si>
  <si>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</si>
  <si>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</si>
  <si>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</si>
  <si>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</si>
  <si>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</si>
  <si>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</si>
  <si>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</si>
  <si>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</si>
  <si>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</si>
  <si>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</si>
  <si>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</si>
  <si>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</si>
  <si>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</si>
  <si>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</si>
  <si>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</si>
  <si>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</si>
  <si>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</si>
  <si>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</si>
  <si>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</si>
  <si>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</si>
  <si>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</si>
  <si>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</si>
  <si>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</si>
  <si>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</si>
  <si>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</si>
  <si>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</si>
  <si>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</si>
  <si>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</si>
  <si>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</si>
  <si>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</si>
  <si>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</si>
  <si>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</si>
  <si>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</si>
  <si>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</si>
  <si>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</si>
  <si>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</si>
  <si>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</si>
  <si>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</si>
  <si>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</si>
  <si>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</si>
  <si>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</si>
  <si>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</si>
  <si>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</si>
  <si>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</si>
  <si>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</si>
  <si>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</si>
  <si>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</si>
  <si>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</si>
  <si>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</si>
  <si>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</si>
  <si>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</si>
  <si>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</si>
  <si>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</si>
  <si>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</si>
  <si>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</si>
  <si>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</si>
  <si>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</si>
  <si>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</si>
  <si>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</si>
  <si>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</si>
  <si>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</si>
  <si>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</si>
  <si>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</si>
  <si>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</si>
  <si>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</si>
  <si>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</si>
  <si>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</si>
  <si>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</si>
  <si>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</si>
  <si>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</si>
  <si>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</si>
  <si>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</si>
  <si>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</si>
  <si>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</si>
  <si>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</si>
  <si>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</si>
  <si>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</si>
  <si>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</si>
  <si>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</si>
  <si>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</si>
  <si>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</si>
  <si>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</si>
  <si>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</si>
  <si>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</si>
  <si>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</si>
  <si>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</si>
  <si>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</si>
  <si>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</si>
  <si>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</si>
  <si>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</si>
  <si>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</si>
  <si>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</si>
  <si>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</si>
  <si>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</si>
  <si>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</si>
  <si>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</si>
  <si>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</si>
  <si>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</si>
  <si>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</si>
  <si>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</si>
  <si>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</si>
  <si>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</si>
  <si>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</si>
  <si>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</si>
  <si>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</si>
  <si>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</si>
  <si>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</si>
  <si>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</si>
  <si>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</si>
  <si>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</si>
  <si>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</si>
  <si>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</si>
  <si>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</si>
  <si>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</si>
  <si>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</si>
  <si>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</si>
  <si>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</si>
  <si>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</si>
  <si>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</si>
  <si>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</si>
  <si>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</si>
  <si>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</si>
  <si>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</si>
  <si>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</si>
  <si>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</si>
  <si>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</si>
  <si>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</si>
  <si>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</si>
  <si>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</si>
  <si>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</si>
  <si>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</si>
  <si>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</si>
  <si>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</si>
  <si>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</si>
  <si>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</si>
  <si>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</si>
  <si>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</si>
  <si>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</si>
  <si>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</si>
  <si>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</si>
  <si>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</si>
  <si>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</si>
  <si>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</si>
  <si>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</si>
  <si>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</si>
  <si>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</si>
  <si>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</si>
  <si>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</si>
  <si>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</si>
  <si>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</si>
  <si>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</si>
  <si>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</si>
  <si>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</si>
  <si>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</si>
  <si>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</si>
  <si>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</si>
  <si>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</si>
  <si>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</si>
  <si>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</si>
  <si>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</si>
  <si>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</si>
  <si>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</si>
  <si>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</si>
  <si>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</si>
  <si>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</si>
  <si>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</si>
  <si>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</si>
  <si>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</si>
  <si>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</si>
  <si>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</si>
  <si>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</si>
  <si>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</si>
  <si>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</si>
  <si>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</si>
  <si>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</si>
  <si>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</si>
  <si>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</si>
  <si>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</si>
  <si>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</si>
  <si>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</si>
  <si>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</si>
  <si>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</si>
  <si>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</si>
  <si>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</si>
  <si>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</si>
  <si>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</si>
  <si>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</si>
  <si>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</si>
  <si>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</si>
  <si>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</si>
  <si>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</si>
  <si>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</si>
  <si>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</si>
  <si>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</si>
  <si>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</si>
  <si>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</si>
  <si>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</si>
  <si>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</si>
  <si>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</si>
  <si>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</si>
  <si>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</si>
  <si>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</si>
  <si>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</si>
  <si>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</si>
  <si>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</si>
  <si>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</si>
  <si>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</si>
  <si>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</si>
  <si>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</si>
  <si>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</si>
  <si>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</si>
  <si>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</si>
  <si>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</si>
  <si>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</si>
  <si>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</si>
  <si>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</si>
  <si>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</si>
  <si>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</si>
  <si>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</si>
  <si>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</si>
  <si>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</si>
  <si>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</si>
  <si>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</si>
  <si>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</si>
  <si>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</si>
  <si>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</si>
  <si>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</si>
  <si>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</si>
  <si>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</si>
  <si>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</si>
  <si>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</si>
  <si>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</si>
  <si>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</si>
  <si>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</si>
  <si>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</si>
  <si>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</si>
  <si>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</si>
  <si>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</si>
  <si>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</si>
  <si>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</si>
  <si>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</si>
  <si>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</si>
  <si>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</si>
  <si>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</si>
  <si>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</si>
  <si>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</si>
  <si>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</si>
  <si>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</si>
  <si>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</si>
  <si>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</si>
  <si>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</si>
  <si>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</si>
  <si>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</si>
  <si>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</si>
  <si>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</si>
  <si>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</si>
  <si>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</si>
  <si>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</si>
  <si>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</si>
  <si>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</si>
  <si>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</si>
  <si>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</si>
  <si>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</si>
  <si>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</si>
  <si>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</si>
  <si>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</si>
  <si>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</si>
  <si>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</si>
  <si>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</si>
  <si>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</si>
  <si>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</si>
  <si>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</si>
  <si>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</si>
  <si>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</si>
  <si>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</si>
  <si>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</si>
  <si>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</si>
  <si>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</si>
  <si>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</si>
  <si>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</si>
  <si>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</si>
  <si>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</si>
  <si>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</si>
  <si>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</si>
  <si>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</si>
  <si>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</si>
  <si>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</si>
  <si>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</si>
  <si>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</si>
  <si>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</si>
  <si>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</si>
  <si>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</si>
  <si>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</si>
  <si>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</si>
  <si>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</si>
  <si>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</si>
  <si>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</si>
  <si>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</si>
  <si>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</si>
  <si>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</si>
  <si>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</si>
  <si>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</si>
  <si>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</si>
  <si>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</si>
  <si>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</si>
  <si>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</si>
  <si>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</si>
  <si>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</si>
  <si>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</si>
  <si>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</si>
  <si>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</si>
  <si>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</si>
  <si>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</si>
  <si>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</si>
  <si>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</si>
  <si>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</si>
  <si>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</si>
  <si>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</si>
  <si>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</si>
  <si>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</si>
  <si>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</si>
  <si>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</si>
  <si>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</si>
  <si>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</si>
  <si>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</si>
  <si>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</si>
  <si>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</si>
  <si>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</si>
  <si>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</si>
  <si>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</si>
  <si>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</si>
  <si>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</si>
  <si>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</si>
  <si>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</si>
  <si>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</si>
  <si>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</si>
  <si>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</si>
  <si>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</si>
  <si>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</si>
  <si>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</si>
  <si>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</si>
  <si>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</si>
  <si>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</si>
  <si>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</si>
  <si>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</si>
  <si>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</si>
  <si>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</si>
  <si>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</si>
  <si>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</si>
  <si>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</si>
  <si>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</si>
  <si>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</si>
  <si>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</si>
  <si>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</si>
  <si>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</si>
  <si>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</si>
  <si>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</si>
  <si>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</si>
  <si>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</si>
  <si>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</si>
  <si>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</si>
  <si>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</si>
  <si>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</si>
  <si>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</si>
  <si>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</si>
  <si>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</si>
  <si>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</si>
  <si>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</si>
  <si>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</si>
  <si>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</si>
  <si>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</si>
  <si>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</si>
  <si>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</si>
  <si>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</si>
  <si>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</si>
  <si>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</si>
  <si>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</si>
  <si>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</si>
  <si>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</si>
  <si>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</si>
  <si>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</si>
  <si>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</si>
  <si>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</si>
  <si>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</si>
  <si>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</si>
  <si>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</si>
  <si>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</si>
  <si>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</si>
  <si>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</si>
  <si>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</si>
  <si>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</si>
  <si>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</si>
  <si>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</si>
  <si>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</si>
  <si>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</si>
  <si>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</si>
  <si>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</si>
  <si>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</si>
  <si>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</si>
  <si>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</si>
  <si>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</si>
  <si>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</si>
  <si>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</si>
  <si>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</si>
  <si>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</si>
  <si>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</si>
  <si>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</si>
  <si>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</si>
  <si>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</si>
  <si>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</si>
  <si>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</si>
  <si>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</si>
  <si>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</si>
  <si>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</si>
  <si>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</si>
  <si>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</si>
  <si>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</si>
  <si>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</si>
  <si>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</si>
  <si>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</si>
  <si>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</si>
  <si>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</si>
  <si>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</si>
  <si>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</si>
  <si>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</si>
  <si>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</si>
  <si>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</si>
  <si>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</si>
  <si>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</si>
  <si>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</si>
  <si>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</si>
  <si>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</si>
  <si>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</si>
  <si>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</si>
  <si>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</si>
  <si>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</si>
  <si>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</si>
  <si>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</si>
  <si>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</si>
  <si>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</si>
  <si>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</si>
  <si>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</si>
  <si>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</si>
  <si>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</si>
  <si>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</si>
  <si>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</si>
  <si>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</si>
  <si>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</si>
  <si>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</si>
  <si>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</si>
  <si>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</si>
  <si>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</si>
  <si>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</si>
  <si>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</si>
  <si>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</si>
  <si>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</si>
  <si>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</si>
  <si>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</si>
  <si>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</si>
  <si>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</si>
  <si>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</si>
  <si>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</si>
  <si>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</si>
  <si>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</si>
  <si>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</si>
  <si>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</si>
  <si>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</si>
  <si>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</si>
  <si>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</si>
  <si>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</si>
  <si>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</si>
  <si>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</si>
  <si>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</si>
  <si>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</si>
  <si>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</si>
  <si>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</si>
  <si>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</si>
  <si>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</si>
  <si>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</si>
  <si>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</si>
  <si>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</si>
  <si>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</si>
  <si>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</si>
  <si>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</si>
  <si>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</si>
  <si>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</si>
  <si>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</si>
  <si>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</si>
  <si>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</si>
  <si>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</si>
  <si>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</si>
  <si>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</si>
  <si>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</si>
  <si>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</si>
  <si>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</si>
  <si>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</si>
  <si>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</si>
  <si>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</si>
  <si>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</si>
  <si>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</si>
  <si>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</si>
  <si>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</si>
  <si>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</si>
  <si>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</si>
  <si>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</si>
  <si>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</si>
  <si>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</si>
  <si>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</si>
  <si>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</si>
  <si>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</si>
  <si>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</si>
  <si>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</si>
  <si>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</si>
  <si>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</si>
  <si>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</si>
  <si>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</si>
  <si>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</si>
  <si>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</si>
  <si>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</si>
  <si>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</si>
  <si>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</si>
  <si>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</si>
  <si>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</si>
  <si>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</si>
  <si>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</si>
  <si>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</si>
  <si>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</si>
  <si>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</si>
  <si>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</si>
  <si>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</si>
  <si>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</si>
  <si>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</si>
  <si>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</si>
  <si>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</si>
  <si>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</si>
  <si>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</si>
  <si>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</si>
  <si>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</si>
  <si>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</si>
  <si>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</si>
  <si>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</si>
  <si>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</si>
  <si>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</si>
  <si>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</si>
  <si>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</si>
  <si>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</si>
  <si>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</si>
  <si>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</si>
  <si>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</si>
  <si>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</si>
  <si>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</si>
  <si>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</si>
  <si>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</si>
  <si>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</si>
  <si>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</si>
  <si>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</si>
  <si>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</si>
  <si>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</si>
  <si>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</si>
  <si>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</si>
  <si>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</si>
  <si>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</si>
  <si>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</si>
  <si>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</si>
  <si>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</si>
  <si>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</si>
  <si>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</si>
  <si>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</si>
  <si>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</si>
  <si>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</si>
  <si>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</si>
  <si>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</si>
  <si>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</si>
  <si>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</si>
  <si>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</si>
  <si>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</si>
  <si>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</si>
  <si>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</si>
  <si>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</si>
  <si>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</si>
  <si>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</si>
  <si>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</si>
  <si>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</si>
  <si>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</si>
  <si>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</si>
  <si>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</si>
  <si>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</si>
  <si>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</si>
  <si>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</si>
  <si>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</si>
  <si>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</si>
  <si>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</si>
  <si>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</si>
  <si>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</si>
  <si>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</si>
  <si>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</si>
  <si>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</si>
  <si>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</si>
  <si>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</si>
  <si>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</si>
  <si>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</si>
  <si>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</si>
  <si>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</si>
  <si>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</si>
  <si>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</si>
  <si>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</si>
  <si>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</si>
  <si>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</si>
  <si>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</si>
  <si>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</si>
  <si>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</si>
  <si>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</si>
  <si>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</si>
  <si>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</si>
  <si>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</si>
  <si>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</si>
  <si>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</si>
  <si>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</si>
  <si>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</si>
  <si>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</si>
  <si>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</si>
  <si>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</si>
  <si>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</si>
  <si>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</si>
  <si>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</si>
  <si>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</si>
  <si>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</si>
  <si>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</si>
  <si>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</si>
  <si>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</si>
  <si>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</si>
  <si>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</si>
  <si>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</si>
  <si>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</si>
  <si>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</si>
  <si>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</si>
  <si>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</si>
  <si>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</si>
  <si>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</si>
  <si>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</si>
  <si>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</si>
  <si>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</si>
  <si>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</si>
  <si>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</si>
  <si>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</si>
  <si>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</si>
  <si>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</si>
  <si>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</si>
  <si>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</si>
  <si>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</si>
  <si>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</si>
  <si>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</si>
  <si>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</si>
  <si>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</si>
  <si>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</si>
  <si>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</si>
  <si>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</si>
  <si>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</si>
  <si>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</si>
  <si>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</si>
  <si>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</si>
  <si>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</si>
  <si>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</si>
  <si>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</si>
  <si>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</si>
  <si>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</si>
  <si>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</si>
  <si>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</si>
  <si>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</si>
  <si>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</si>
  <si>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</si>
  <si>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</si>
  <si>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</si>
  <si>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</si>
  <si>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</si>
  <si>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</si>
  <si>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</si>
  <si>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</si>
  <si>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</si>
  <si>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</si>
  <si>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</si>
  <si>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</si>
  <si>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</si>
  <si>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</si>
  <si>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</si>
  <si>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</si>
  <si>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</si>
  <si>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</si>
  <si>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</si>
  <si>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</si>
  <si>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</si>
  <si>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</si>
  <si>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</si>
  <si>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</si>
  <si>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</si>
  <si>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</si>
  <si>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</si>
  <si>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</si>
  <si>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</si>
  <si>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</si>
  <si>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</si>
  <si>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</si>
  <si>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</si>
  <si>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</si>
  <si>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</si>
  <si>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</si>
  <si>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</si>
  <si>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</si>
  <si>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</si>
  <si>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</si>
  <si>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</si>
  <si>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</si>
  <si>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</si>
  <si>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</si>
  <si>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</si>
  <si>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</si>
  <si>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</si>
  <si>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</si>
  <si>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</si>
  <si>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</si>
  <si>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</si>
  <si>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</si>
  <si>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</si>
  <si>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</si>
  <si>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</si>
  <si>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</si>
  <si>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</si>
  <si>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</si>
  <si>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</si>
  <si>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</si>
  <si>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</si>
  <si>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</si>
  <si>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</si>
  <si>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</si>
  <si>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</si>
  <si>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</si>
  <si>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</si>
  <si>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</si>
  <si>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</si>
  <si>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</si>
  <si>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</si>
  <si>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</si>
  <si>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</si>
  <si>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</si>
  <si>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</si>
  <si>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</si>
  <si>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</si>
  <si>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</si>
  <si>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</si>
  <si>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</si>
  <si>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</si>
  <si>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</si>
  <si>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</si>
  <si>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</si>
  <si>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</si>
  <si>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</si>
  <si>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</si>
  <si>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</si>
  <si>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</si>
  <si>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</si>
  <si>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</si>
  <si>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</si>
  <si>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</si>
  <si>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</si>
  <si>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</si>
  <si>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</si>
  <si>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</si>
  <si>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</si>
  <si>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</si>
  <si>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</si>
  <si>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</si>
  <si>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</si>
  <si>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</si>
  <si>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</si>
  <si>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</si>
  <si>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</si>
  <si>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</si>
  <si>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</si>
  <si>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</si>
  <si>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</si>
  <si>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</si>
  <si>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</si>
  <si>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</si>
  <si>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</si>
  <si>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</si>
  <si>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</si>
  <si>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</si>
  <si>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</si>
  <si>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</si>
  <si>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</si>
  <si>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</si>
  <si>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</si>
  <si>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</si>
  <si>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</si>
  <si>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</si>
  <si>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</si>
  <si>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</si>
  <si>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</si>
  <si>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</si>
  <si>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</si>
  <si>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</si>
  <si>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</si>
  <si>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</si>
  <si>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</si>
  <si>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</si>
  <si>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</si>
  <si>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</si>
  <si>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</si>
  <si>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</si>
  <si>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</si>
  <si>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</si>
  <si>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</si>
  <si>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</si>
  <si>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</si>
  <si>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</si>
  <si>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</si>
  <si>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</si>
  <si>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</si>
  <si>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</si>
  <si>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</si>
  <si>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</si>
  <si>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</si>
  <si>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</si>
  <si>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</si>
  <si>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</si>
  <si>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</si>
  <si>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</si>
  <si>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</si>
  <si>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</si>
  <si>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</si>
  <si>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</si>
  <si>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</si>
  <si>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</si>
  <si>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</si>
  <si>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</si>
  <si>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</si>
  <si>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</si>
  <si>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</si>
  <si>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</si>
  <si>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</si>
  <si>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</si>
  <si>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</si>
  <si>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</si>
  <si>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</si>
  <si>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</si>
  <si>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</si>
  <si>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</si>
  <si>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</si>
  <si>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</si>
  <si>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</si>
  <si>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</si>
  <si>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</si>
  <si>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</si>
  <si>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</si>
  <si>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</si>
  <si>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</si>
  <si>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</si>
  <si>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</si>
  <si>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</si>
  <si>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</si>
  <si>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</si>
  <si>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</si>
  <si>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</si>
  <si>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</si>
  <si>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</si>
  <si>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</si>
  <si>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</si>
  <si>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</si>
  <si>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</si>
  <si>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</si>
  <si>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</si>
  <si>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</si>
  <si>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</si>
  <si>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</si>
  <si>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</si>
  <si>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</si>
  <si>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</si>
  <si>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</si>
  <si>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</si>
  <si>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</si>
  <si>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</si>
  <si>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</si>
  <si>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</si>
  <si>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</si>
  <si>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</si>
  <si>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</si>
  <si>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</si>
  <si>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</si>
  <si>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</si>
  <si>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</si>
  <si>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</si>
  <si>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</si>
  <si>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</si>
  <si>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</si>
  <si>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</si>
  <si>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</si>
  <si>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</si>
  <si>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</si>
  <si>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</si>
  <si>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</si>
  <si>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</si>
  <si>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</si>
  <si>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</si>
  <si>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</si>
  <si>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</si>
  <si>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</si>
  <si>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</si>
  <si>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</si>
  <si>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</si>
  <si>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</si>
  <si>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</si>
  <si>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</si>
  <si>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</si>
  <si>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</si>
  <si>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</si>
  <si>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</si>
  <si>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</si>
  <si>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</si>
  <si>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</si>
  <si>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</si>
  <si>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</si>
  <si>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</si>
  <si>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</si>
  <si>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</si>
  <si>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</si>
  <si>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</si>
  <si>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</si>
  <si>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</si>
  <si>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</si>
  <si>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</si>
  <si>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</si>
  <si>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</si>
  <si>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</si>
  <si>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</si>
  <si>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</si>
  <si>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</si>
  <si>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</si>
  <si>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</si>
  <si>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</si>
  <si>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</si>
  <si>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</si>
  <si>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</si>
  <si>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</si>
  <si>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</si>
  <si>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</si>
  <si>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</si>
  <si>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</si>
  <si>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</si>
  <si>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</si>
  <si>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</si>
  <si>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</si>
  <si>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</si>
  <si>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</si>
  <si>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</si>
  <si>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</si>
  <si>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</si>
  <si>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</si>
  <si>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</si>
  <si>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</si>
  <si>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</si>
  <si>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</si>
  <si>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</si>
  <si>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</si>
  <si>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</si>
  <si>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</si>
  <si>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</si>
  <si>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</si>
  <si>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</si>
  <si>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</si>
  <si>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</si>
  <si>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</si>
  <si>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</si>
  <si>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</si>
  <si>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</si>
  <si>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</si>
  <si>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</si>
  <si>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</si>
  <si>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</si>
  <si>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</si>
  <si>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</si>
  <si>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</si>
  <si>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</si>
  <si>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</si>
  <si>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</si>
  <si>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</si>
  <si>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</si>
  <si>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</si>
  <si>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</si>
  <si>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</si>
  <si>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</si>
  <si>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</si>
  <si>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</si>
  <si>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</si>
  <si>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</si>
  <si>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</si>
  <si>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</si>
  <si>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</si>
  <si>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</si>
  <si>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</si>
  <si>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</si>
  <si>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</si>
  <si>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</si>
  <si>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</si>
  <si>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</si>
  <si>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</si>
  <si>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</si>
  <si>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</si>
  <si>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</si>
  <si>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</si>
  <si>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</si>
  <si>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</si>
  <si>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</si>
  <si>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</si>
  <si>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</si>
  <si>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</si>
  <si>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</si>
  <si>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</si>
  <si>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</si>
  <si>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</si>
  <si>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</si>
  <si>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</si>
  <si>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</si>
  <si>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</si>
  <si>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</si>
  <si>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</si>
  <si>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</si>
  <si>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</si>
  <si>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</si>
  <si>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</si>
  <si>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</si>
  <si>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</si>
  <si>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</si>
  <si>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</si>
  <si>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</si>
  <si>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</si>
  <si>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</si>
  <si>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</si>
  <si>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</si>
  <si>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</si>
  <si>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</si>
  <si>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</si>
  <si>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</si>
  <si>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</si>
  <si>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</si>
  <si>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</si>
  <si>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</si>
  <si>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</si>
  <si>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</si>
  <si>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</si>
  <si>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</si>
  <si>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</si>
  <si>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</si>
  <si>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</si>
  <si>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</si>
  <si>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</si>
  <si>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</si>
  <si>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</si>
  <si>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</si>
  <si>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</si>
  <si>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</si>
  <si>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</si>
  <si>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</si>
  <si>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</si>
  <si>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</si>
  <si>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</si>
  <si>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</si>
  <si>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</si>
  <si>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</si>
  <si>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</si>
  <si>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</si>
  <si>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</si>
  <si>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</si>
  <si>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</si>
  <si>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</si>
  <si>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</si>
  <si>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</si>
  <si>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</si>
  <si>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</si>
  <si>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</si>
  <si>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</si>
  <si>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</si>
  <si>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</si>
  <si>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</si>
  <si>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</si>
  <si>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</si>
  <si>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</si>
  <si>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</si>
  <si>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</si>
  <si>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</si>
  <si>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</si>
  <si>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</si>
  <si>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</si>
  <si>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</si>
  <si>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</si>
  <si>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</si>
  <si>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</si>
  <si>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</si>
  <si>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</si>
  <si>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</si>
  <si>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</si>
  <si>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</si>
  <si>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</si>
  <si>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</si>
  <si>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</si>
  <si>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</si>
  <si>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</si>
  <si>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</si>
  <si>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</si>
  <si>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</si>
  <si>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</si>
  <si>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</si>
  <si>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</si>
  <si>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</si>
  <si>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</si>
  <si>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</si>
  <si>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</si>
  <si>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</si>
  <si>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</si>
  <si>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</si>
  <si>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</si>
  <si>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</si>
  <si>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</si>
  <si>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</si>
  <si>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</si>
  <si>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</si>
  <si>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</si>
  <si>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</si>
  <si>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</si>
  <si>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</si>
  <si>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</si>
  <si>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</si>
  <si>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</si>
  <si>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</si>
  <si>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</si>
  <si>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</si>
  <si>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</si>
  <si>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</si>
  <si>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</si>
  <si>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</si>
  <si>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</si>
  <si>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</si>
  <si>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</si>
  <si>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</si>
  <si>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</si>
  <si>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</si>
  <si>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</si>
  <si>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</si>
  <si>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</si>
  <si>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</si>
  <si>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</si>
  <si>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</si>
  <si>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</si>
  <si>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</si>
  <si>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</si>
  <si>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</si>
  <si>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</si>
  <si>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</si>
  <si>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</si>
  <si>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</si>
  <si>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</si>
  <si>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</si>
  <si>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</si>
  <si>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</si>
  <si>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</si>
  <si>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</si>
  <si>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</si>
  <si>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</si>
  <si>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</si>
  <si>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</si>
  <si>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</si>
  <si>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</si>
  <si>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</si>
  <si>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</si>
  <si>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</si>
  <si>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</si>
  <si>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</si>
  <si>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</si>
  <si>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</si>
  <si>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</si>
  <si>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</si>
  <si>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</si>
  <si>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</si>
  <si>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</si>
  <si>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</si>
  <si>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</si>
  <si>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</si>
  <si>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</si>
  <si>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</si>
  <si>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</si>
  <si>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</si>
  <si>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</si>
  <si>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</si>
  <si>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</si>
  <si>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</si>
  <si>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</si>
  <si>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</si>
  <si>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</si>
  <si>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</si>
  <si>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</si>
  <si>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</si>
  <si>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</si>
  <si>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</si>
  <si>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</si>
  <si>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</si>
  <si>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</si>
  <si>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</si>
  <si>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</si>
  <si>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</si>
  <si>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</si>
  <si>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</si>
  <si>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</si>
  <si>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</si>
  <si>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</si>
  <si>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</si>
  <si>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</si>
  <si>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</si>
  <si>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</si>
  <si>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</si>
  <si>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</si>
  <si>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</si>
  <si>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</si>
  <si>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</si>
  <si>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</si>
  <si>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</si>
  <si>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</si>
  <si>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</si>
  <si>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</si>
  <si>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</si>
  <si>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</si>
  <si>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</si>
  <si>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</si>
  <si>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</si>
  <si>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</si>
  <si>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</si>
  <si>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</si>
  <si>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</si>
  <si>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</si>
  <si>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</si>
  <si>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</si>
  <si>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</si>
  <si>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</si>
  <si>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</si>
  <si>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</si>
  <si>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</si>
  <si>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</si>
  <si>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</si>
  <si>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</si>
  <si>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</si>
  <si>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</si>
  <si>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</si>
  <si>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</si>
  <si>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</si>
  <si>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</si>
  <si>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</si>
  <si>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</si>
  <si>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</si>
  <si>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</si>
  <si>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</si>
  <si>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</si>
  <si>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</si>
  <si>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</si>
  <si>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</si>
  <si>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</si>
  <si>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</si>
  <si>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</si>
  <si>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</si>
  <si>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</si>
  <si>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</si>
  <si>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</si>
  <si>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</si>
  <si>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</si>
  <si>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</si>
  <si>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</si>
  <si>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</si>
  <si>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</si>
  <si>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</si>
  <si>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</si>
  <si>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</si>
  <si>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</si>
  <si>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</si>
  <si>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</si>
  <si>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</si>
  <si>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</si>
  <si>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</si>
  <si>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</si>
  <si>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</si>
  <si>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</si>
  <si>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</si>
  <si>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</si>
  <si>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</si>
  <si>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</si>
  <si>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</si>
  <si>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</si>
  <si>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</si>
  <si>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</si>
  <si>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</si>
  <si>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</si>
  <si>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</si>
  <si>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</si>
  <si>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</si>
  <si>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</si>
  <si>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</si>
  <si>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</si>
  <si>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</si>
  <si>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</si>
  <si>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</si>
  <si>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</si>
  <si>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</si>
  <si>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</si>
  <si>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</si>
  <si>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</si>
  <si>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</si>
  <si>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</si>
  <si>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</si>
  <si>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</si>
  <si>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</si>
  <si>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</si>
  <si>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</si>
  <si>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</si>
  <si>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</si>
  <si>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</si>
  <si>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</si>
  <si>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</si>
  <si>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</si>
  <si>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</si>
  <si>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</si>
  <si>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</si>
  <si>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</si>
  <si>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</si>
  <si>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</si>
  <si>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</si>
  <si>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</si>
  <si>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</si>
  <si>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</si>
  <si>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</si>
  <si>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</si>
  <si>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</si>
  <si>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</si>
  <si>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</si>
  <si>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</si>
  <si>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</si>
  <si>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</si>
  <si>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</si>
  <si>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</si>
  <si>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</si>
  <si>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</si>
  <si>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</si>
  <si>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</si>
  <si>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</si>
  <si>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</si>
  <si>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</si>
  <si>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</si>
  <si>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</si>
  <si>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</si>
  <si>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</si>
  <si>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</si>
  <si>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</si>
  <si>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</si>
  <si>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</si>
  <si>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</si>
  <si>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</si>
  <si>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</si>
  <si>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</si>
  <si>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</si>
  <si>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</si>
  <si>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</si>
  <si>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</si>
  <si>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</si>
  <si>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</si>
  <si>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</si>
  <si>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</si>
  <si>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</si>
  <si>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</si>
  <si>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</si>
  <si>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</si>
  <si>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</si>
  <si>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</si>
  <si>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</si>
  <si>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</si>
  <si>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</si>
  <si>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</si>
  <si>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</si>
  <si>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</si>
  <si>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</si>
  <si>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</si>
  <si>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</si>
  <si>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</si>
  <si>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</si>
  <si>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</si>
  <si>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</si>
  <si>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</si>
  <si>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</si>
  <si>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</si>
  <si>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</si>
  <si>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</si>
  <si>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</si>
  <si>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</si>
  <si>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</si>
  <si>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</si>
  <si>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</si>
  <si>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</si>
  <si>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</si>
  <si>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</si>
  <si>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</si>
  <si>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</si>
  <si>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</si>
  <si>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</si>
  <si>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</si>
  <si>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</si>
  <si>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</si>
  <si>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</si>
  <si>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</si>
  <si>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</si>
  <si>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</si>
  <si>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</si>
  <si>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</si>
  <si>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</si>
  <si>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</si>
  <si>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</si>
  <si>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</si>
  <si>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</si>
  <si>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</si>
  <si>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</si>
  <si>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</si>
  <si>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</si>
  <si>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</si>
  <si>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</si>
  <si>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</si>
  <si>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</si>
  <si>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</si>
  <si>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</si>
  <si>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</si>
  <si>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</si>
  <si>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</si>
  <si>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</si>
  <si>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</si>
  <si>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</si>
  <si>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</si>
  <si>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</si>
  <si>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</si>
  <si>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</si>
  <si>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</si>
  <si>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</si>
  <si>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</si>
  <si>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</si>
  <si>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</si>
  <si>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</si>
  <si>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</si>
  <si>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</si>
  <si>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</si>
  <si>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</si>
  <si>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</si>
  <si>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</si>
  <si>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</si>
  <si>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</si>
  <si>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</si>
  <si>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</si>
  <si>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</si>
  <si>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</si>
  <si>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</si>
  <si>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</si>
  <si>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</si>
  <si>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</si>
  <si>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</si>
  <si>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</si>
  <si>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</si>
  <si>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</si>
  <si>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</si>
  <si>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</si>
  <si>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</si>
  <si>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</si>
  <si>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</si>
  <si>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</si>
  <si>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</si>
  <si>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</si>
  <si>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</si>
  <si>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</si>
  <si>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</si>
  <si>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</si>
  <si>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</si>
  <si>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</si>
  <si>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</si>
  <si>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</si>
  <si>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</si>
  <si>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</si>
  <si>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</si>
  <si>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</si>
  <si>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</si>
  <si>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</si>
  <si>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</si>
  <si>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</si>
  <si>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</si>
  <si>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</si>
  <si>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</si>
  <si>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</si>
  <si>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</si>
  <si>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</si>
  <si>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</si>
  <si>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</si>
  <si>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</si>
  <si>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</si>
  <si>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</si>
  <si>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</si>
  <si>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</si>
  <si>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</si>
  <si>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</si>
  <si>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</si>
  <si>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</si>
  <si>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</si>
  <si>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</si>
  <si>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</si>
  <si>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</si>
  <si>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</si>
  <si>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</si>
  <si>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</si>
  <si>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</si>
  <si>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</si>
  <si>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</si>
  <si>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</si>
  <si>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</si>
  <si>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</si>
  <si>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</si>
  <si>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</si>
  <si>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</si>
  <si>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</si>
  <si>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</si>
  <si>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</si>
  <si>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</si>
  <si>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</si>
  <si>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</si>
  <si>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</si>
  <si>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</si>
  <si>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</si>
  <si>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</si>
  <si>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</si>
  <si>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</si>
  <si>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</si>
  <si>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</si>
  <si>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</si>
  <si>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</si>
  <si>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</si>
  <si>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</si>
  <si>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</si>
  <si>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</si>
  <si>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</si>
  <si>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</si>
  <si>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</si>
  <si>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</si>
  <si>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</si>
  <si>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</si>
  <si>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</si>
  <si>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</si>
  <si>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</si>
  <si>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</si>
  <si>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</si>
  <si>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</si>
  <si>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</si>
  <si>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</si>
  <si>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</si>
  <si>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</si>
  <si>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</si>
  <si>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</si>
  <si>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</si>
  <si>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</si>
  <si>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</si>
  <si>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</si>
  <si>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</si>
  <si>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</si>
  <si>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</si>
  <si>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</si>
  <si>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</si>
  <si>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</si>
  <si>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</si>
  <si>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</si>
  <si>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</si>
  <si>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</si>
  <si>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</si>
  <si>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</si>
  <si>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</si>
  <si>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</si>
  <si>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</si>
  <si>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</si>
  <si>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</si>
  <si>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</si>
  <si>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</si>
  <si>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</si>
  <si>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</si>
  <si>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</si>
  <si>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</si>
  <si>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</si>
  <si>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</si>
  <si>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</si>
  <si>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</si>
  <si>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</si>
  <si>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</si>
  <si>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</si>
  <si>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</si>
  <si>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</si>
  <si>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</si>
  <si>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</si>
  <si>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</si>
  <si>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</si>
  <si>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</si>
  <si>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</si>
  <si>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</si>
  <si>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</si>
  <si>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</si>
  <si>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</si>
  <si>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</si>
  <si>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</si>
  <si>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</si>
  <si>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</si>
  <si>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</si>
  <si>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</si>
  <si>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</si>
  <si>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</si>
  <si>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</si>
  <si>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</si>
  <si>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</si>
  <si>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</si>
  <si>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</si>
  <si>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</si>
  <si>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</si>
  <si>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</si>
  <si>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</si>
  <si>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</si>
  <si>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</si>
  <si>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</si>
  <si>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</si>
  <si>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</si>
  <si>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</si>
  <si>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</si>
  <si>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</si>
  <si>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</si>
  <si>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</si>
  <si>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</si>
  <si>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</si>
  <si>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</si>
  <si>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</si>
  <si>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</si>
  <si>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</si>
  <si>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</si>
  <si>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</si>
  <si>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</si>
  <si>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</si>
  <si>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</si>
  <si>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</si>
  <si>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</si>
  <si>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</si>
  <si>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</si>
  <si>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</si>
  <si>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</si>
  <si>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</si>
  <si>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</si>
  <si>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</si>
  <si>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</si>
  <si>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</si>
  <si>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</si>
  <si>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</si>
  <si>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</si>
  <si>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</si>
  <si>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</si>
  <si>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</si>
  <si>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</si>
  <si>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</si>
  <si>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</si>
  <si>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</si>
  <si>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</si>
  <si>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</si>
  <si>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</si>
  <si>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</si>
  <si>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</si>
  <si>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</si>
  <si>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</si>
  <si>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</si>
  <si>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</si>
  <si>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</si>
  <si>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</si>
  <si>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</si>
  <si>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</si>
  <si>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</si>
  <si>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</si>
  <si>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</si>
  <si>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</si>
  <si>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</si>
  <si>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</si>
  <si>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</si>
  <si>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</si>
  <si>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</si>
  <si>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</si>
  <si>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</si>
  <si>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</si>
  <si>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</si>
  <si>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</si>
  <si>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</si>
  <si>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</si>
  <si>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</si>
  <si>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</si>
  <si>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</si>
  <si>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</si>
  <si>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</si>
  <si>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</si>
  <si>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</si>
  <si>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</si>
  <si>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</si>
  <si>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</si>
  <si>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</si>
  <si>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</si>
  <si>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</si>
  <si>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</si>
  <si>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</si>
  <si>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</si>
  <si>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</si>
  <si>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</si>
  <si>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</si>
  <si>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</si>
  <si>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</si>
  <si>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</si>
  <si>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</si>
  <si>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</si>
  <si>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</si>
  <si>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</si>
  <si>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</si>
  <si>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</si>
  <si>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</si>
  <si>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</si>
  <si>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</si>
  <si>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</si>
  <si>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</si>
  <si>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</si>
  <si>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</si>
  <si>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</si>
  <si>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</si>
  <si>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</si>
  <si>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</si>
  <si>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</si>
  <si>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</si>
  <si>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</si>
  <si>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</si>
  <si>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</si>
  <si>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</si>
  <si>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</si>
  <si>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</si>
  <si>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</si>
  <si>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</si>
  <si>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</si>
  <si>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</si>
  <si>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</si>
  <si>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</si>
  <si>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</si>
  <si>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</si>
  <si>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</si>
  <si>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</si>
  <si>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</si>
  <si>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</si>
  <si>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</si>
  <si>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</si>
  <si>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</si>
  <si>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</si>
  <si>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</si>
  <si>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</si>
  <si>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</si>
  <si>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</si>
  <si>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</si>
  <si>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</si>
  <si>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</si>
  <si>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</si>
  <si>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</si>
  <si>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</si>
  <si>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</si>
  <si>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</si>
  <si>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</si>
  <si>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</si>
  <si>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</si>
  <si>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</si>
  <si>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</si>
  <si>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</si>
  <si>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</si>
  <si>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</si>
  <si>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</si>
  <si>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</si>
  <si>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</si>
  <si>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</si>
  <si>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</si>
  <si>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</si>
  <si>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</si>
  <si>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</si>
  <si>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</si>
  <si>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</si>
  <si>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</si>
  <si>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</si>
  <si>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</si>
  <si>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</si>
  <si>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</si>
  <si>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</si>
  <si>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</si>
  <si>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</si>
  <si>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</si>
  <si>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</si>
  <si>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</si>
  <si>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</si>
  <si>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</si>
  <si>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</si>
  <si>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</si>
  <si>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</si>
  <si>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</si>
  <si>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</si>
  <si>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</si>
  <si>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</si>
  <si>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</si>
  <si>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</si>
  <si>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</si>
  <si>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</si>
  <si>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</si>
  <si>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</si>
  <si>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</si>
  <si>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</si>
  <si>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</si>
  <si>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</si>
  <si>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</si>
  <si>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</si>
  <si>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</si>
  <si>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</si>
  <si>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</si>
  <si>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</si>
  <si>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</si>
  <si>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</si>
  <si>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</si>
  <si>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</si>
  <si>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</si>
  <si>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</si>
  <si>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</si>
  <si>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</si>
  <si>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</si>
  <si>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</si>
  <si>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</si>
  <si>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</si>
  <si>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</si>
  <si>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</si>
  <si>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</si>
  <si>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</si>
  <si>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</si>
  <si>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</si>
  <si>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</si>
  <si>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</si>
  <si>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</si>
  <si>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</si>
  <si>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</si>
  <si>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</si>
  <si>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</si>
  <si>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</si>
  <si>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</si>
  <si>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</si>
  <si>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</si>
  <si>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</si>
  <si>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</si>
  <si>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</si>
  <si>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</si>
  <si>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</si>
  <si>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</si>
  <si>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</si>
  <si>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</si>
  <si>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</si>
  <si>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</si>
  <si>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</si>
  <si>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</si>
  <si>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</si>
  <si>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</si>
  <si>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</si>
  <si>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</si>
  <si>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</si>
  <si>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</si>
  <si>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</si>
  <si>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</si>
  <si>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</si>
  <si>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</si>
  <si>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</si>
  <si>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</si>
  <si>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</si>
  <si>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</si>
  <si>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</si>
  <si>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</si>
  <si>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</si>
  <si>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</si>
  <si>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</si>
  <si>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</si>
  <si>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</si>
  <si>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</si>
  <si>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</si>
  <si>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</si>
  <si>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</si>
  <si>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</si>
  <si>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</si>
  <si>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</si>
  <si>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</si>
  <si>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</si>
  <si>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</si>
  <si>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</si>
  <si>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</si>
  <si>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</si>
  <si>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</si>
  <si>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</si>
  <si>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</si>
  <si>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</si>
  <si>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</si>
  <si>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</si>
  <si>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</si>
  <si>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</si>
  <si>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</si>
  <si>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</si>
  <si>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</si>
  <si>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</si>
  <si>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</si>
  <si>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</si>
  <si>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</si>
  <si>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</si>
  <si>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</si>
  <si>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</si>
  <si>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</si>
  <si>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</si>
  <si>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</si>
  <si>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</si>
  <si>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</si>
  <si>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</si>
  <si>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</si>
  <si>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</si>
  <si>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</si>
  <si>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</si>
  <si>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</si>
  <si>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</si>
  <si>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</si>
  <si>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</si>
  <si>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</si>
  <si>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</si>
  <si>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</si>
  <si>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</si>
  <si>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</si>
  <si>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</si>
  <si>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</si>
  <si>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</si>
  <si>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</si>
  <si>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</si>
  <si>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</si>
  <si>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</si>
  <si>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</si>
  <si>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</si>
  <si>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</si>
  <si>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</si>
  <si>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</si>
  <si>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</si>
  <si>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</si>
  <si>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</si>
  <si>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</si>
  <si>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</si>
  <si>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</si>
  <si>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</si>
  <si>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</si>
  <si>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</si>
  <si>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</si>
  <si>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</si>
  <si>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</si>
  <si>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</si>
  <si>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</si>
  <si>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</si>
  <si>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</si>
  <si>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</si>
  <si>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</si>
  <si>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</si>
  <si>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</si>
  <si>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</si>
  <si>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</si>
  <si>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</si>
  <si>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</si>
  <si>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</si>
  <si>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</si>
  <si>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</si>
  <si>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</si>
  <si>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</si>
  <si>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</si>
  <si>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</si>
  <si>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</si>
  <si>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</si>
  <si>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</si>
  <si>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</si>
  <si>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</si>
  <si>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</si>
  <si>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</si>
  <si>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</si>
  <si>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</si>
  <si>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</si>
  <si>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</si>
  <si>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</si>
  <si>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</si>
  <si>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</si>
  <si>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</si>
  <si>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</si>
  <si>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</si>
  <si>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</si>
  <si>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</si>
  <si>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</si>
  <si>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</si>
  <si>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</si>
  <si>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</si>
  <si>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</si>
  <si>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</si>
  <si>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</si>
  <si>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</si>
  <si>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</si>
  <si>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</si>
  <si>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</si>
  <si>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</si>
  <si>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</si>
  <si>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</si>
  <si>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</si>
  <si>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</si>
  <si>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</si>
  <si>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</si>
  <si>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</si>
  <si>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</si>
  <si>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</si>
  <si>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</si>
  <si>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</si>
  <si>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</si>
  <si>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</si>
  <si>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</si>
  <si>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</si>
  <si>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</si>
  <si>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</si>
  <si>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</si>
  <si>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</si>
  <si>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</si>
  <si>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</si>
  <si>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</si>
  <si>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</si>
  <si>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</si>
  <si>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</si>
  <si>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</si>
  <si>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</si>
  <si>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</si>
  <si>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</si>
  <si>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</si>
  <si>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</si>
  <si>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</si>
  <si>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</si>
  <si>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</si>
  <si>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</si>
  <si>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</si>
  <si>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</si>
  <si>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</si>
  <si>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</si>
  <si>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</si>
  <si>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</si>
  <si>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</si>
  <si>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</si>
  <si>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</si>
  <si>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</si>
  <si>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</si>
  <si>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</si>
  <si>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</si>
  <si>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</si>
  <si>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</si>
  <si>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</si>
  <si>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</si>
  <si>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</si>
  <si>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</si>
  <si>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</si>
  <si>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</si>
  <si>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</si>
  <si>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</si>
  <si>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</si>
  <si>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</si>
  <si>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</si>
  <si>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</si>
  <si>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</si>
  <si>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</si>
  <si>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</si>
  <si>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</si>
  <si>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</si>
  <si>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</si>
  <si>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</si>
  <si>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</si>
  <si>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</si>
  <si>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</si>
  <si>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</si>
  <si>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</si>
  <si>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</si>
  <si>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</si>
  <si>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</si>
  <si>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</si>
  <si>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</si>
  <si>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</si>
  <si>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</si>
  <si>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</si>
  <si>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</si>
  <si>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</si>
  <si>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</si>
  <si>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</si>
  <si>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</si>
  <si>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</si>
  <si>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</si>
  <si>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</si>
  <si>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</si>
  <si>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</si>
  <si>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</si>
  <si>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</si>
  <si>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</si>
  <si>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</si>
  <si>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</si>
  <si>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</si>
  <si>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</si>
  <si>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</si>
  <si>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</si>
  <si>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</si>
  <si>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</si>
  <si>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</si>
  <si>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</si>
  <si>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</si>
  <si>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</si>
  <si>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</si>
  <si>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</si>
  <si>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</si>
  <si>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</si>
  <si>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</si>
  <si>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</si>
  <si>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</si>
  <si>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</si>
  <si>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</si>
  <si>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</si>
  <si>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</si>
  <si>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</si>
  <si>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</si>
  <si>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</si>
  <si>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</si>
  <si>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</si>
  <si>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</si>
  <si>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</si>
  <si>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</si>
  <si>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</si>
  <si>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</si>
  <si>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</si>
  <si>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</si>
  <si>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</si>
  <si>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</si>
  <si>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</si>
  <si>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</si>
  <si>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</si>
  <si>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</si>
  <si>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</si>
  <si>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</si>
  <si>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</si>
  <si>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</si>
  <si>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</si>
  <si>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</si>
  <si>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</si>
  <si>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</si>
  <si>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</si>
  <si>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</si>
  <si>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</si>
  <si>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</si>
  <si>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</si>
  <si>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</si>
  <si>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</si>
  <si>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</si>
  <si>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</si>
  <si>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</si>
  <si>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</si>
  <si>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</si>
  <si>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</si>
  <si>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</si>
  <si>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</si>
  <si>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</si>
  <si>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</si>
  <si>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</si>
  <si>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</si>
  <si>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</si>
  <si>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</si>
  <si>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</si>
  <si>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</si>
  <si>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</si>
  <si>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</si>
  <si>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</si>
  <si>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</si>
  <si>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</si>
  <si>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</si>
  <si>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</si>
  <si>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</si>
  <si>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</si>
  <si>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</si>
  <si>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</si>
  <si>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</si>
  <si>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</si>
  <si>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</si>
  <si>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</si>
  <si>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</si>
  <si>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</si>
  <si>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</si>
  <si>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</si>
  <si>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</si>
  <si>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</si>
  <si>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</si>
  <si>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</si>
  <si>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</si>
  <si>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</si>
  <si>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</si>
  <si>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</si>
  <si>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</si>
  <si>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</si>
  <si>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</si>
  <si>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</si>
  <si>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</si>
  <si>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</si>
  <si>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</si>
  <si>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</si>
  <si>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</si>
  <si>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</si>
  <si>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</si>
  <si>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</si>
  <si>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</si>
  <si>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</si>
  <si>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</si>
  <si>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</si>
  <si>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</si>
  <si>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</si>
  <si>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</si>
  <si>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</si>
  <si>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</si>
  <si>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</si>
  <si>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</si>
  <si>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</si>
  <si>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</si>
  <si>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</si>
  <si>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</si>
  <si>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</si>
  <si>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</si>
  <si>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</si>
  <si>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</si>
  <si>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</si>
  <si>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</si>
  <si>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</si>
  <si>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</si>
  <si>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</si>
  <si>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</si>
  <si>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</si>
  <si>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</si>
  <si>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</si>
  <si>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</si>
  <si>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</si>
  <si>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</si>
  <si>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</si>
  <si>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</si>
  <si>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</si>
  <si>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</si>
  <si>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</si>
  <si>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</si>
  <si>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</si>
  <si>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</si>
  <si>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</si>
  <si>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</si>
  <si>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</si>
  <si>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</si>
  <si>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</si>
  <si>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</si>
  <si>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</si>
  <si>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</si>
  <si>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</si>
  <si>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</si>
  <si>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</si>
  <si>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</si>
  <si>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</si>
  <si>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</si>
  <si>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</si>
  <si>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</si>
  <si>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</si>
  <si>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</si>
  <si>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</si>
  <si>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</si>
  <si>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</si>
  <si>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</si>
  <si>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</si>
  <si>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</si>
  <si>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</si>
  <si>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</si>
  <si>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</si>
  <si>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</si>
  <si>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</si>
  <si>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</si>
  <si>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</si>
  <si>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</si>
  <si>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</si>
  <si>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</si>
  <si>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</si>
  <si>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</si>
  <si>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</si>
  <si>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</si>
  <si>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</si>
  <si>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</si>
  <si>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</si>
  <si>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</si>
  <si>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</si>
  <si>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</si>
  <si>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</si>
  <si>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</si>
  <si>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</si>
  <si>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</si>
  <si>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</si>
  <si>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</si>
  <si>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</si>
  <si>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</si>
  <si>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</si>
  <si>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</si>
  <si>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</si>
  <si>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</si>
  <si>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</si>
  <si>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</si>
  <si>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</si>
  <si>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</si>
  <si>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</si>
  <si>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</si>
  <si>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</si>
  <si>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</si>
  <si>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</si>
  <si>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</si>
  <si>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</si>
  <si>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</si>
  <si>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</si>
  <si>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</si>
  <si>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</si>
  <si>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</si>
  <si>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</si>
  <si>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</si>
  <si>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</si>
  <si>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</si>
  <si>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</si>
  <si>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</si>
  <si>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</si>
  <si>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</si>
  <si>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</si>
  <si>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</si>
  <si>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</si>
  <si>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</si>
  <si>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</si>
  <si>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</si>
  <si>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</si>
  <si>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</si>
  <si>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</si>
  <si>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</si>
  <si>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</si>
  <si>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</si>
  <si>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</si>
  <si>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</si>
  <si>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</si>
  <si>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</si>
  <si>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</si>
  <si>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</si>
  <si>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</si>
  <si>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</si>
  <si>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</si>
  <si>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</si>
  <si>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</si>
  <si>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</si>
  <si>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</si>
  <si>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</si>
  <si>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</si>
  <si>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</si>
  <si>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</si>
  <si>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</si>
  <si>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</si>
  <si>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</si>
  <si>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</si>
  <si>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</si>
  <si>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</si>
  <si>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</si>
  <si>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</si>
  <si>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</si>
  <si>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</si>
  <si>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</si>
  <si>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</si>
  <si>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</si>
  <si>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</si>
  <si>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</si>
  <si>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</si>
  <si>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</si>
  <si>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</si>
  <si>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</si>
  <si>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</si>
  <si>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</si>
  <si>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</si>
  <si>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</si>
  <si>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</si>
  <si>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</si>
  <si>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</si>
  <si>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</si>
  <si>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</si>
  <si>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</si>
  <si>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</si>
  <si>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</si>
  <si>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</si>
  <si>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</si>
  <si>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</si>
  <si>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</si>
  <si>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</si>
  <si>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</si>
  <si>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</si>
  <si>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</si>
  <si>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</si>
  <si>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</si>
  <si>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</si>
  <si>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</si>
  <si>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</si>
  <si>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</si>
  <si>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</si>
  <si>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</si>
  <si>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</si>
  <si>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</si>
  <si>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</si>
  <si>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</si>
  <si>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</si>
  <si>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</si>
  <si>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</si>
  <si>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</si>
  <si>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</si>
  <si>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</si>
  <si>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</si>
  <si>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</si>
  <si>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</si>
  <si>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</si>
  <si>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</si>
  <si>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</si>
  <si>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</si>
  <si>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</si>
  <si>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</si>
  <si>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</si>
  <si>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</si>
  <si>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</si>
  <si>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</si>
  <si>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</si>
  <si>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</si>
  <si>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</si>
  <si>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</si>
  <si>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</si>
  <si>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</si>
  <si>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</si>
  <si>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</si>
  <si>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</si>
  <si>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</si>
  <si>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</si>
  <si>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</si>
  <si>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</si>
  <si>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</si>
  <si>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</si>
  <si>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</si>
  <si>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</si>
  <si>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</si>
  <si>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</si>
  <si>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</si>
  <si>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</si>
  <si>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</si>
  <si>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</si>
  <si>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</si>
  <si>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</si>
  <si>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</si>
  <si>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</si>
  <si>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</si>
  <si>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</si>
  <si>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</si>
  <si>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</si>
  <si>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</si>
  <si>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</si>
  <si>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</si>
  <si>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</si>
  <si>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</si>
  <si>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</si>
  <si>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</si>
  <si>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</si>
  <si>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</si>
  <si>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</si>
  <si>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</si>
  <si>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</si>
  <si>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</si>
  <si>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</si>
  <si>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</si>
  <si>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</si>
  <si>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</si>
  <si>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</si>
  <si>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</si>
  <si>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</si>
  <si>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</si>
  <si>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</si>
  <si>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</si>
  <si>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</si>
  <si>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</si>
  <si>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</si>
  <si>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</si>
  <si>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</si>
  <si>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</si>
  <si>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</si>
  <si>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</si>
  <si>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</si>
  <si>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</si>
  <si>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</si>
  <si>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</si>
  <si>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</si>
  <si>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</si>
  <si>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</si>
  <si>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</si>
  <si>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</si>
  <si>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</si>
  <si>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</si>
  <si>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</si>
  <si>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</si>
  <si>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</si>
  <si>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</si>
  <si>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</si>
  <si>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</si>
  <si>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</si>
  <si>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</si>
  <si>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</si>
  <si>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</si>
  <si>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</si>
  <si>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</si>
  <si>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</si>
  <si>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</si>
  <si>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</si>
  <si>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</si>
  <si>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</si>
  <si>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</si>
  <si>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</si>
  <si>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</si>
  <si>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</si>
  <si>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</si>
  <si>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</si>
  <si>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</si>
  <si>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</si>
  <si>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</si>
  <si>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</si>
  <si>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</si>
  <si>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</si>
  <si>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</si>
  <si>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</si>
  <si>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</si>
  <si>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</si>
  <si>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</si>
  <si>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</si>
  <si>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</si>
  <si>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</si>
  <si>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</si>
  <si>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</si>
  <si>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</si>
  <si>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</si>
  <si>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</si>
  <si>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</si>
  <si>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</si>
  <si>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</si>
  <si>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</si>
  <si>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</si>
  <si>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</si>
  <si>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</si>
  <si>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</si>
  <si>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</si>
  <si>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</si>
  <si>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</si>
  <si>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</si>
  <si>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</si>
  <si>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</si>
  <si>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</si>
  <si>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</si>
  <si>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</si>
  <si>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</si>
  <si>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</si>
  <si>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</si>
  <si>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</si>
  <si>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</si>
  <si>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</si>
  <si>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</si>
  <si>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</si>
  <si>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</si>
  <si>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</si>
  <si>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</si>
  <si>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</si>
  <si>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</si>
  <si>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</si>
  <si>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</si>
  <si>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</si>
  <si>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</si>
  <si>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</si>
  <si>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</si>
  <si>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</si>
  <si>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</si>
  <si>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</si>
  <si>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</si>
  <si>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</si>
  <si>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</si>
  <si>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</si>
  <si>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</si>
  <si>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</si>
  <si>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</si>
  <si>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</si>
  <si>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</si>
  <si>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</si>
  <si>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</si>
  <si>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</si>
  <si>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</si>
  <si>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</si>
  <si>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</si>
  <si>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</si>
  <si>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</si>
  <si>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</si>
  <si>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</si>
  <si>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</si>
  <si>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</si>
  <si>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</si>
  <si>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</si>
  <si>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</si>
  <si>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</si>
  <si>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</si>
  <si>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</si>
  <si>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</si>
  <si>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</si>
  <si>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</si>
  <si>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</si>
  <si>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</si>
  <si>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</si>
  <si>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</si>
  <si>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</si>
  <si>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</si>
  <si>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</si>
  <si>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</si>
  <si>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</si>
  <si>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</si>
  <si>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</si>
  <si>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</si>
  <si>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</si>
  <si>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</si>
  <si>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</si>
  <si>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</si>
  <si>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</si>
  <si>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</si>
  <si>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</si>
  <si>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</si>
  <si>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</si>
  <si>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</si>
  <si>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</si>
  <si>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</si>
  <si>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</si>
  <si>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</si>
  <si>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</si>
  <si>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</si>
  <si>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</si>
  <si>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</si>
  <si>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</si>
  <si>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</si>
  <si>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</si>
  <si>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</si>
  <si>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</si>
  <si>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</si>
  <si>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</si>
  <si>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</si>
  <si>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</si>
  <si>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</si>
  <si>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</si>
  <si>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</si>
  <si>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</si>
  <si>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</si>
  <si>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</si>
  <si>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</si>
  <si>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</si>
  <si>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</si>
  <si>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</si>
  <si>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</si>
  <si>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</si>
  <si>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</si>
  <si>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</si>
  <si>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</si>
  <si>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</si>
  <si>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</si>
  <si>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</si>
  <si>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</si>
  <si>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</si>
  <si>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</si>
  <si>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</si>
  <si>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</si>
  <si>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</si>
  <si>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</si>
  <si>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</si>
  <si>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</si>
  <si>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</si>
  <si>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</si>
  <si>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</si>
  <si>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</si>
  <si>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</si>
  <si>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</si>
  <si>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</si>
  <si>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</si>
  <si>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</si>
  <si>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</si>
  <si>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</si>
  <si>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</si>
  <si>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</si>
  <si>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</si>
  <si>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</si>
  <si>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</si>
  <si>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</si>
  <si>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</si>
  <si>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</si>
  <si>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</si>
  <si>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</si>
  <si>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</si>
  <si>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</si>
  <si>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</si>
  <si>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</si>
  <si>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</si>
  <si>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</si>
  <si>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</si>
  <si>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</si>
  <si>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</si>
  <si>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</si>
  <si>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</si>
  <si>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</si>
  <si>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</si>
  <si>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</si>
  <si>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</si>
  <si>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</si>
  <si>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</si>
  <si>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</si>
  <si>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</si>
  <si>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</si>
  <si>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</si>
  <si>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</si>
  <si>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</si>
  <si>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</si>
  <si>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</si>
  <si>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</si>
  <si>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</si>
  <si>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</si>
  <si>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</si>
  <si>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</si>
  <si>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</si>
  <si>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</si>
  <si>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</si>
  <si>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</si>
  <si>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</si>
  <si>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</si>
  <si>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</si>
  <si>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</si>
  <si>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</si>
  <si>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</si>
  <si>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</si>
  <si>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</si>
  <si>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</si>
  <si>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</si>
  <si>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</si>
  <si>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</si>
  <si>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</si>
  <si>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</si>
  <si>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</si>
  <si>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</si>
  <si>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</si>
  <si>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</si>
  <si>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</si>
  <si>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</si>
  <si>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</si>
  <si>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</si>
  <si>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</si>
  <si>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</si>
  <si>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</si>
  <si>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</si>
  <si>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</si>
  <si>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</si>
  <si>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</si>
  <si>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</si>
  <si>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</si>
  <si>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</si>
  <si>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</si>
  <si>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</si>
  <si>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</si>
  <si>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</si>
  <si>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</si>
  <si>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</si>
  <si>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</si>
  <si>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</si>
  <si>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</si>
  <si>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</si>
  <si>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</si>
  <si>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</si>
  <si>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</si>
  <si>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</si>
  <si>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</si>
  <si>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</si>
  <si>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</si>
  <si>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</si>
  <si>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</si>
  <si>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</si>
  <si>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</si>
  <si>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</si>
  <si>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</si>
  <si>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</si>
  <si>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</si>
  <si>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</si>
  <si>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</si>
  <si>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</si>
  <si>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</si>
  <si>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</si>
  <si>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</si>
  <si>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</si>
  <si>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</si>
  <si>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</si>
  <si>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</si>
  <si>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</si>
  <si>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</si>
  <si>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</si>
  <si>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</si>
  <si>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</si>
  <si>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</si>
  <si>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</si>
  <si>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</si>
  <si>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</si>
  <si>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</si>
  <si>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</si>
  <si>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</si>
  <si>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</si>
  <si>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</si>
  <si>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</si>
  <si>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</si>
  <si>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</si>
  <si>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</si>
  <si>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</si>
  <si>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</si>
  <si>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</si>
  <si>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</si>
  <si>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</si>
  <si>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</si>
  <si>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</si>
  <si>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</si>
  <si>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</si>
  <si>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</si>
  <si>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</si>
  <si>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</si>
  <si>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</si>
  <si>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</si>
  <si>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</si>
  <si>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</si>
  <si>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</si>
  <si>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</si>
  <si>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</si>
  <si>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</si>
  <si>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</si>
  <si>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</si>
  <si>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</si>
  <si>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</si>
  <si>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</si>
  <si>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</si>
  <si>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</si>
  <si>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</si>
  <si>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</si>
  <si>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</si>
  <si>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</si>
  <si>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</si>
  <si>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</si>
  <si>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</si>
  <si>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</si>
  <si>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</si>
  <si>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</si>
  <si>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</si>
  <si>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</si>
  <si>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</si>
  <si>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</si>
  <si>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</si>
  <si>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</si>
  <si>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</si>
  <si>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</si>
  <si>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</si>
  <si>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</si>
  <si>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</si>
  <si>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</si>
  <si>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</si>
  <si>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</si>
  <si>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</si>
  <si>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</si>
  <si>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</si>
  <si>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</si>
  <si>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</si>
  <si>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</si>
  <si>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</si>
  <si>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</si>
  <si>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</si>
  <si>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</si>
  <si>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</si>
  <si>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</si>
  <si>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</si>
  <si>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</si>
  <si>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</si>
  <si>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</si>
  <si>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</si>
  <si>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</si>
  <si>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</si>
  <si>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</si>
  <si>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</si>
  <si>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</si>
  <si>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</si>
  <si>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</si>
  <si>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</si>
  <si>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</si>
  <si>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</si>
  <si>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</si>
  <si>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</si>
  <si>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</si>
  <si>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</si>
  <si>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</si>
  <si>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</si>
  <si>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</si>
  <si>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</si>
  <si>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</si>
  <si>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</si>
  <si>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</si>
  <si>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</si>
  <si>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</si>
  <si>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</si>
  <si>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</si>
  <si>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</si>
  <si>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</si>
  <si>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</si>
  <si>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</si>
  <si>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</si>
  <si>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</si>
  <si>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</si>
  <si>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</si>
  <si>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</si>
  <si>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</si>
  <si>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</si>
  <si>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</si>
  <si>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</si>
  <si>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</si>
  <si>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</si>
  <si>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</si>
  <si>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</si>
  <si>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</si>
  <si>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</si>
  <si>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</si>
  <si>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</si>
  <si>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</si>
  <si>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</si>
  <si>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</si>
  <si>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</si>
  <si>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</si>
  <si>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</si>
  <si>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</si>
  <si>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</si>
  <si>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</si>
  <si>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</si>
  <si>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</si>
  <si>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</si>
  <si>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</si>
  <si>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</si>
  <si>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</si>
  <si>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</si>
  <si>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</si>
  <si>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</si>
  <si>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</si>
  <si>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</si>
  <si>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</si>
  <si>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</si>
  <si>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</si>
  <si>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</si>
  <si>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</si>
  <si>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</si>
  <si>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</si>
  <si>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</si>
  <si>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</si>
  <si>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</si>
  <si>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</si>
  <si>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</si>
  <si>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</si>
  <si>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</si>
  <si>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</si>
  <si>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</si>
  <si>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</si>
  <si>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</si>
  <si>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</si>
  <si>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</si>
  <si>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</si>
  <si>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</si>
  <si>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</si>
  <si>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</si>
  <si>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</si>
  <si>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</si>
  <si>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</si>
  <si>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</si>
  <si>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</si>
  <si>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</si>
  <si>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</si>
  <si>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</si>
  <si>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</si>
  <si>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</si>
  <si>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</si>
  <si>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</si>
  <si>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</si>
  <si>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</si>
  <si>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</si>
  <si>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</si>
  <si>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</si>
  <si>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</si>
  <si>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</si>
  <si>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</si>
  <si>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</si>
  <si>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</si>
  <si>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</si>
  <si>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</si>
  <si>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</si>
  <si>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</si>
  <si>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</si>
  <si>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</si>
  <si>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</si>
  <si>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</si>
  <si>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</si>
  <si>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</si>
  <si>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</si>
  <si>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</si>
  <si>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</si>
  <si>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</si>
  <si>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</si>
  <si>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</si>
  <si>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</si>
  <si>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</si>
  <si>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</si>
  <si>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</si>
  <si>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</si>
  <si>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</si>
  <si>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</si>
  <si>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</si>
  <si>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</si>
  <si>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</si>
  <si>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</si>
  <si>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</si>
  <si>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</si>
  <si>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</si>
  <si>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</si>
  <si>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</si>
  <si>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</si>
  <si>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</si>
  <si>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</si>
  <si>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</si>
  <si>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</si>
  <si>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</si>
  <si>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</si>
  <si>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</si>
  <si>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</si>
  <si>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</si>
  <si>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</si>
  <si>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</si>
  <si>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</si>
  <si>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</si>
  <si>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</si>
  <si>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</si>
  <si>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</si>
  <si>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</si>
  <si>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</si>
  <si>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</si>
  <si>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</si>
  <si>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</si>
  <si>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</si>
  <si>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</si>
  <si>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</si>
  <si>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</si>
  <si>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</si>
  <si>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</si>
  <si>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</si>
  <si>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</si>
  <si>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</si>
  <si>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</si>
  <si>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</si>
  <si>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</si>
  <si>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</si>
  <si>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</si>
  <si>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</si>
  <si>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</si>
  <si>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</si>
  <si>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</si>
  <si>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</si>
  <si>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</si>
  <si>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</si>
  <si>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</si>
  <si>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</si>
  <si>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</si>
  <si>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</si>
  <si>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</si>
  <si>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</si>
  <si>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</si>
  <si>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</si>
  <si>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</si>
  <si>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</si>
  <si>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</si>
  <si>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</si>
  <si>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</si>
  <si>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</si>
  <si>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</si>
  <si>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</si>
  <si>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</si>
  <si>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</si>
  <si>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</si>
  <si>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</si>
  <si>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</si>
  <si>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</si>
  <si>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</si>
  <si>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</si>
  <si>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</si>
  <si>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</si>
  <si>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</si>
  <si>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</si>
  <si>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</si>
  <si>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</si>
  <si>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</si>
  <si>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</si>
  <si>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</si>
  <si>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</si>
  <si>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</si>
  <si>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</si>
  <si>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</si>
  <si>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</si>
  <si>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</si>
  <si>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</si>
  <si>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</si>
  <si>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</si>
  <si>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</si>
  <si>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</si>
  <si>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</si>
  <si>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</si>
  <si>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</si>
  <si>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</si>
  <si>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</si>
  <si>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</si>
  <si>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</si>
  <si>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</si>
  <si>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</si>
  <si>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</si>
  <si>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</si>
  <si>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</si>
  <si>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</si>
  <si>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</si>
  <si>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</si>
  <si>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</si>
  <si>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</si>
  <si>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</si>
  <si>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</si>
  <si>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</si>
  <si>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</si>
  <si>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</si>
  <si>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</si>
  <si>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</si>
  <si>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</si>
  <si>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</si>
  <si>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</si>
  <si>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</si>
  <si>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</si>
  <si>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</si>
  <si>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</si>
  <si>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</si>
  <si>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</si>
  <si>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</si>
  <si>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</si>
  <si>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</si>
  <si>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</si>
  <si>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</si>
  <si>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</si>
  <si>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</si>
  <si>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</si>
  <si>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</si>
  <si>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</si>
  <si>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</si>
  <si>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</si>
  <si>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</si>
  <si>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</si>
  <si>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</si>
  <si>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</si>
  <si>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</si>
  <si>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</si>
  <si>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</si>
  <si>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</si>
  <si>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</si>
  <si>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</si>
  <si>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</si>
  <si>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</si>
  <si>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</si>
  <si>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</si>
  <si>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</si>
  <si>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</si>
  <si>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</si>
  <si>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</si>
  <si>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</si>
  <si>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</si>
  <si>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</si>
  <si>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</si>
  <si>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</si>
  <si>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</si>
  <si>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</si>
  <si>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</si>
  <si>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</si>
  <si>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</si>
  <si>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</si>
  <si>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</si>
  <si>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</si>
  <si>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</si>
  <si>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</si>
  <si>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</si>
  <si>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</si>
  <si>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</si>
  <si>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</si>
  <si>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</si>
  <si>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</si>
  <si>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</si>
  <si>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</si>
  <si>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</si>
  <si>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</si>
  <si>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</si>
  <si>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</si>
  <si>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</si>
  <si>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</si>
  <si>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</si>
  <si>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</si>
  <si>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</si>
  <si>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</si>
  <si>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</si>
  <si>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</si>
  <si>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</si>
  <si>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</si>
  <si>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</si>
  <si>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</si>
  <si>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</si>
  <si>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</si>
  <si>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</si>
  <si>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</si>
  <si>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</si>
  <si>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</si>
  <si>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</si>
  <si>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</si>
  <si>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</si>
  <si>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</si>
  <si>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</si>
  <si>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</si>
  <si>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</si>
  <si>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</si>
  <si>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</si>
  <si>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</si>
  <si>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</si>
  <si>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</si>
  <si>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</si>
  <si>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</si>
  <si>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</si>
  <si>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</si>
  <si>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</si>
  <si>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</si>
  <si>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</si>
  <si>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</si>
  <si>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</si>
  <si>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</si>
  <si>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</si>
  <si>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</si>
  <si>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</si>
  <si>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</si>
  <si>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</si>
  <si>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</si>
  <si>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</si>
  <si>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</si>
  <si>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</si>
  <si>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</si>
  <si>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</si>
  <si>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</si>
  <si>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</si>
  <si>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</si>
  <si>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</si>
  <si>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</si>
  <si>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</si>
  <si>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</si>
  <si>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</si>
  <si>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</si>
  <si>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</si>
  <si>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</si>
  <si>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</si>
  <si>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</si>
  <si>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</si>
  <si>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</si>
  <si>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</si>
  <si>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</si>
  <si>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</si>
  <si>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</si>
  <si>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</si>
  <si>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</si>
  <si>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</si>
  <si>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</si>
  <si>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</si>
  <si>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</si>
  <si>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</si>
  <si>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</si>
  <si>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</si>
  <si>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</si>
  <si>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</si>
  <si>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</si>
  <si>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</si>
  <si>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</si>
  <si>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</si>
  <si>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</si>
  <si>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</si>
  <si>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</si>
  <si>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</si>
  <si>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</si>
  <si>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</si>
  <si>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</si>
  <si>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</si>
  <si>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</si>
  <si>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</si>
  <si>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</si>
  <si>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</si>
  <si>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</si>
  <si>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</si>
  <si>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</si>
  <si>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</si>
  <si>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</si>
  <si>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</si>
  <si>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</si>
  <si>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</si>
  <si>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</si>
  <si>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</si>
  <si>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</si>
  <si>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</si>
  <si>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</si>
  <si>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</si>
  <si>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</si>
  <si>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</si>
  <si>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</si>
  <si>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</si>
  <si>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</si>
  <si>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</si>
  <si>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</si>
  <si>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</si>
  <si>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</si>
  <si>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</si>
  <si>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</si>
  <si>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</si>
  <si>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</si>
  <si>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</si>
  <si>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</si>
  <si>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</si>
  <si>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</si>
  <si>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</si>
  <si>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</si>
  <si>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</si>
  <si>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</si>
  <si>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</si>
  <si>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</si>
  <si>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</si>
  <si>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</si>
  <si>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</si>
  <si>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</si>
  <si>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</si>
  <si>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</si>
  <si>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</si>
  <si>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</si>
  <si>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</si>
  <si>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</si>
  <si>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</si>
  <si>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</si>
  <si>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</si>
  <si>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</si>
  <si>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</si>
  <si>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</si>
  <si>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</si>
  <si>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</si>
  <si>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</si>
  <si>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</si>
  <si>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</si>
  <si>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</si>
  <si>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</si>
  <si>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</si>
  <si>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</si>
  <si>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</si>
  <si>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</si>
  <si>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</si>
  <si>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</si>
  <si>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</si>
  <si>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</si>
  <si>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</si>
  <si>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</si>
  <si>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</si>
  <si>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</si>
  <si>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</si>
  <si>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</si>
  <si>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</si>
  <si>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</si>
  <si>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</si>
  <si>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</si>
  <si>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</si>
  <si>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</si>
  <si>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</si>
  <si>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</si>
  <si>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</si>
  <si>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</si>
  <si>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</si>
  <si>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</si>
  <si>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</si>
  <si>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</si>
  <si>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</si>
  <si>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</si>
  <si>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</si>
  <si>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</si>
  <si>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</si>
  <si>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</si>
  <si>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</si>
  <si>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</si>
  <si>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</si>
  <si>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</si>
  <si>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</si>
  <si>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</si>
  <si>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</si>
  <si>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</si>
  <si>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</si>
  <si>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</si>
  <si>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</si>
  <si>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</si>
  <si>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</si>
  <si>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</si>
  <si>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</si>
  <si>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</si>
  <si>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</si>
  <si>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</si>
  <si>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</si>
  <si>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</si>
  <si>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</si>
  <si>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</si>
  <si>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</si>
  <si>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</si>
  <si>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</si>
  <si>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</si>
  <si>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</si>
  <si>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</si>
  <si>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</si>
  <si>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</si>
  <si>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</si>
  <si>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</si>
  <si>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</si>
  <si>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</si>
  <si>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</si>
  <si>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</si>
  <si>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</si>
  <si>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</si>
  <si>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</si>
  <si>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</si>
  <si>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</si>
  <si>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</si>
  <si>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</si>
  <si>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</si>
  <si>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</si>
  <si>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</si>
  <si>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</si>
  <si>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</si>
  <si>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</si>
  <si>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</si>
  <si>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</si>
  <si>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</si>
  <si>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</si>
  <si>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</si>
  <si>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</si>
  <si>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</si>
  <si>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</si>
  <si>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</si>
  <si>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</si>
  <si>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</si>
  <si>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</si>
  <si>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</si>
  <si>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</si>
  <si>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</si>
  <si>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</si>
  <si>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</si>
  <si>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</si>
  <si>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</si>
  <si>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</si>
  <si>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</si>
  <si>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</si>
  <si>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</si>
  <si>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</si>
  <si>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</si>
  <si>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</si>
  <si>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</si>
  <si>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</si>
  <si>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</si>
  <si>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</si>
  <si>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</si>
  <si>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</si>
  <si>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</si>
  <si>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</si>
  <si>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</si>
  <si>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</si>
  <si>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</si>
  <si>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</si>
  <si>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</si>
  <si>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</si>
  <si>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</si>
  <si>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</si>
  <si>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</si>
  <si>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</si>
  <si>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</si>
  <si>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</si>
  <si>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</si>
  <si>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</si>
  <si>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</si>
  <si>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</si>
  <si>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</si>
  <si>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</si>
  <si>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</si>
  <si>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</si>
  <si>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</si>
  <si>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</si>
  <si>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</si>
  <si>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</si>
  <si>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</si>
  <si>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</si>
  <si>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</si>
  <si>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</si>
  <si>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</si>
  <si>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</si>
  <si>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</si>
  <si>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</si>
  <si>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</si>
  <si>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</si>
  <si>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</si>
  <si>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</si>
  <si>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</si>
  <si>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</si>
  <si>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</si>
  <si>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</si>
  <si>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</si>
  <si>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</si>
  <si>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</si>
  <si>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</si>
  <si>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</si>
  <si>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</si>
  <si>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</si>
  <si>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</si>
  <si>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</si>
  <si>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</si>
  <si>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</si>
  <si>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</si>
  <si>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</si>
  <si>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</si>
  <si>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</si>
  <si>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</si>
  <si>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</si>
  <si>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</si>
  <si>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</si>
  <si>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</si>
  <si>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</si>
  <si>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</si>
  <si>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</si>
  <si>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</si>
  <si>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</si>
  <si>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</si>
  <si>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</si>
  <si>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</si>
  <si>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</si>
  <si>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</si>
  <si>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</si>
  <si>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</si>
  <si>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</si>
  <si>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</si>
  <si>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</si>
  <si>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</si>
  <si>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</si>
  <si>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</si>
  <si>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</si>
  <si>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</si>
  <si>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</si>
  <si>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</si>
  <si>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</si>
  <si>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</si>
  <si>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</si>
  <si>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</si>
  <si>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</si>
  <si>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</si>
  <si>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</si>
  <si>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</si>
  <si>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</si>
  <si>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</si>
  <si>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</si>
  <si>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</si>
  <si>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</si>
  <si>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</si>
  <si>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</si>
  <si>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</si>
  <si>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</si>
  <si>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</si>
  <si>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</si>
  <si>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</si>
  <si>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</si>
  <si>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</si>
  <si>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</si>
  <si>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</si>
  <si>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</si>
  <si>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</si>
  <si>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</si>
  <si>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</si>
  <si>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</si>
  <si>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</si>
  <si>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</si>
  <si>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</si>
  <si>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</si>
  <si>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</si>
  <si>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</si>
  <si>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</si>
  <si>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</si>
  <si>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</si>
  <si>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</si>
  <si>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</si>
  <si>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</si>
  <si>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</si>
  <si>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</si>
  <si>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</si>
  <si>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</si>
  <si>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</si>
  <si>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</si>
  <si>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</si>
  <si>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</si>
  <si>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</si>
  <si>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</si>
  <si>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</si>
  <si>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</si>
  <si>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</si>
  <si>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</si>
  <si>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</si>
  <si>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</si>
  <si>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</si>
  <si>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</si>
  <si>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</si>
  <si>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</si>
  <si>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</si>
  <si>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</si>
  <si>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</si>
  <si>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</si>
  <si>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</si>
  <si>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</si>
  <si>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</si>
  <si>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</si>
  <si>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</si>
  <si>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</si>
  <si>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</si>
  <si>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</si>
  <si>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</si>
  <si>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</si>
  <si>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</si>
  <si>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</si>
  <si>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</si>
  <si>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</si>
  <si>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</si>
  <si>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</si>
  <si>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</si>
  <si>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</si>
  <si>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</si>
  <si>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</si>
  <si>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</si>
  <si>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</si>
  <si>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</si>
  <si>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</si>
  <si>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</si>
  <si>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</si>
  <si>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</si>
  <si>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</si>
  <si>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</si>
  <si>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</si>
  <si>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</si>
  <si>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</si>
  <si>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</si>
  <si>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</si>
  <si>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</si>
  <si>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</si>
  <si>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</si>
  <si>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</si>
  <si>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</si>
  <si>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</si>
  <si>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</si>
  <si>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</si>
  <si>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</si>
  <si>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</si>
  <si>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</si>
  <si>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</si>
  <si>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</si>
  <si>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</si>
  <si>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</si>
  <si>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</si>
  <si>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</si>
  <si>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</si>
  <si>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</si>
  <si>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</si>
  <si>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</si>
  <si>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</si>
  <si>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</si>
  <si>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</si>
  <si>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</si>
  <si>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</si>
  <si>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</si>
  <si>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</si>
  <si>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</si>
  <si>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</si>
  <si>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</si>
  <si>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</si>
  <si>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</si>
  <si>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</si>
  <si>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</si>
  <si>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</si>
  <si>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</si>
  <si>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</si>
  <si>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</si>
  <si>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</si>
  <si>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</si>
  <si>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</si>
  <si>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</si>
  <si>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</si>
  <si>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</si>
  <si>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</si>
  <si>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</si>
  <si>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</si>
  <si>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</si>
  <si>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</si>
  <si>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</si>
  <si>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</si>
  <si>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</si>
  <si>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</si>
  <si>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</si>
  <si>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</si>
  <si>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</si>
  <si>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</si>
  <si>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</si>
  <si>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</si>
  <si>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</si>
  <si>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</si>
  <si>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</si>
  <si>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</si>
  <si>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</si>
  <si>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</si>
  <si>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</si>
  <si>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</si>
  <si>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</si>
  <si>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</si>
  <si>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</si>
  <si>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</si>
  <si>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</si>
  <si>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</si>
  <si>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</si>
  <si>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</si>
  <si>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</si>
  <si>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</si>
  <si>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</si>
  <si>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</si>
  <si>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</si>
  <si>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</si>
  <si>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</si>
  <si>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</si>
  <si>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</si>
  <si>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</si>
  <si>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</si>
  <si>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</si>
  <si>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</si>
  <si>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</si>
  <si>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</si>
  <si>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</si>
  <si>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</si>
  <si>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</si>
  <si>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</si>
  <si>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</si>
  <si>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</si>
  <si>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</si>
  <si>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</si>
  <si>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</si>
  <si>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</si>
  <si>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</si>
  <si>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</si>
  <si>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</si>
  <si>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</si>
  <si>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</si>
  <si>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</si>
  <si>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</si>
  <si>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</si>
  <si>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</si>
  <si>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</si>
  <si>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</si>
  <si>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</si>
  <si>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</si>
  <si>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</si>
  <si>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</si>
  <si>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</si>
  <si>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</si>
  <si>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</si>
  <si>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</si>
  <si>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</si>
  <si>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</si>
  <si>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</si>
  <si>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</si>
  <si>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</si>
  <si>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</si>
  <si>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</si>
  <si>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</si>
  <si>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</si>
  <si>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</si>
  <si>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</si>
  <si>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</si>
  <si>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</si>
  <si>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</si>
  <si>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</si>
  <si>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</si>
  <si>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</si>
  <si>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</si>
  <si>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</si>
  <si>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</si>
  <si>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</si>
  <si>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</si>
  <si>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</si>
  <si>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</si>
  <si>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</si>
  <si>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</si>
  <si>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</si>
  <si>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</si>
  <si>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</si>
  <si>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</si>
  <si>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</si>
  <si>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</si>
  <si>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</si>
  <si>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</si>
  <si>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</si>
  <si>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</si>
  <si>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</si>
  <si>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</si>
  <si>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</si>
  <si>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</si>
  <si>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</si>
  <si>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</si>
  <si>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</si>
  <si>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</si>
  <si>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</si>
  <si>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</si>
  <si>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</si>
  <si>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</si>
  <si>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</si>
  <si>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</si>
  <si>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</si>
  <si>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</si>
  <si>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</si>
  <si>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</si>
  <si>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</si>
  <si>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</si>
  <si>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</si>
  <si>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</si>
  <si>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</si>
  <si>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</si>
  <si>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</si>
  <si>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</si>
  <si>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</si>
  <si>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</si>
  <si>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</si>
  <si>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</si>
  <si>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</si>
  <si>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</si>
  <si>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</si>
  <si>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</si>
  <si>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</si>
  <si>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</si>
  <si>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</si>
  <si>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</si>
  <si>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</si>
  <si>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</si>
  <si>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</si>
  <si>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</si>
  <si>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</si>
  <si>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</si>
  <si>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</si>
  <si>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</si>
  <si>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</si>
  <si>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</si>
  <si>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</si>
  <si>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</si>
  <si>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</si>
  <si>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</si>
  <si>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</si>
  <si>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</si>
  <si>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</si>
  <si>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</si>
  <si>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</si>
  <si>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</si>
  <si>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</si>
  <si>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</si>
  <si>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</si>
  <si>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</si>
  <si>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</si>
  <si>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</si>
  <si>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</si>
  <si>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</si>
  <si>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</si>
  <si>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</si>
  <si>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</si>
  <si>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</si>
  <si>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</si>
  <si>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</si>
  <si>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</si>
  <si>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</si>
  <si>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</si>
  <si>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</si>
  <si>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</si>
  <si>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</si>
  <si>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</si>
  <si>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</si>
  <si>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</si>
  <si>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</si>
  <si>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</si>
  <si>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</si>
  <si>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</si>
  <si>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</si>
  <si>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</si>
  <si>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</si>
  <si>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</si>
  <si>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</si>
  <si>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</si>
  <si>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</si>
  <si>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</si>
  <si>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</si>
  <si>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</si>
  <si>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</si>
  <si>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</si>
  <si>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</si>
  <si>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</si>
  <si>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</si>
  <si>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</si>
  <si>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</si>
  <si>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</si>
  <si>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</si>
  <si>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</si>
  <si>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</si>
  <si>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</si>
  <si>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</si>
  <si>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</si>
  <si>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</si>
  <si>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</si>
  <si>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</si>
  <si>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</si>
  <si>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</si>
  <si>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</si>
  <si>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</si>
  <si>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</si>
  <si>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</si>
  <si>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</si>
  <si>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</si>
  <si>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</si>
  <si>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</si>
  <si>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</si>
  <si>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</si>
  <si>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</si>
  <si>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</si>
  <si>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</si>
  <si>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</si>
  <si>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</si>
  <si>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</si>
  <si>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</si>
  <si>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</si>
  <si>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</si>
  <si>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</si>
  <si>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</si>
  <si>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</si>
  <si>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</si>
  <si>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</si>
  <si>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</si>
  <si>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</si>
  <si>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</si>
  <si>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</si>
  <si>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</si>
  <si>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</si>
  <si>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</si>
  <si>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</si>
  <si>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</si>
  <si>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</si>
  <si>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</si>
  <si>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</si>
  <si>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</si>
  <si>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</si>
  <si>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</si>
  <si>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</si>
  <si>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</si>
  <si>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</si>
  <si>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</si>
  <si>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</si>
  <si>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</si>
  <si>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</si>
  <si>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</si>
  <si>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</si>
  <si>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</si>
  <si>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</si>
  <si>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</si>
  <si>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</si>
  <si>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</si>
  <si>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</si>
  <si>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</si>
  <si>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</si>
  <si>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</si>
  <si>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</si>
  <si>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</si>
  <si>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</si>
  <si>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</si>
  <si>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</si>
  <si>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</si>
  <si>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</si>
  <si>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</si>
  <si>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</si>
  <si>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</si>
  <si>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</si>
  <si>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</si>
  <si>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</si>
  <si>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</si>
  <si>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</si>
  <si>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</si>
  <si>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</si>
  <si>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</si>
  <si>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</si>
  <si>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</si>
  <si>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</si>
  <si>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</si>
  <si>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</si>
  <si>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</si>
  <si>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</si>
  <si>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</si>
  <si>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</si>
  <si>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</si>
  <si>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</si>
  <si>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</si>
  <si>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</si>
  <si>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</si>
  <si>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</si>
  <si>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</si>
  <si>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</si>
  <si>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</si>
  <si>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</si>
  <si>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</si>
  <si>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</si>
  <si>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</si>
  <si>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</si>
  <si>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</si>
  <si>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</si>
  <si>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</si>
  <si>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</si>
  <si>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</si>
  <si>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</si>
  <si>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</si>
  <si>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</si>
  <si>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</si>
  <si>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</si>
  <si>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</si>
  <si>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</si>
  <si>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</si>
  <si>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</si>
  <si>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</si>
  <si>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</si>
  <si>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</si>
  <si>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</si>
  <si>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</si>
  <si>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</si>
  <si>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</si>
  <si>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</si>
  <si>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</si>
  <si>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</si>
  <si>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</si>
  <si>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</si>
  <si>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</si>
  <si>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</si>
  <si>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</si>
  <si>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</si>
  <si>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</si>
  <si>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</si>
  <si>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</si>
  <si>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</si>
  <si>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</si>
  <si>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</si>
  <si>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</si>
  <si>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</si>
  <si>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</si>
  <si>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</si>
  <si>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</si>
  <si>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</si>
  <si>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</si>
  <si>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</si>
  <si>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</si>
  <si>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</si>
  <si>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</si>
  <si>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</si>
  <si>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</si>
  <si>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</si>
  <si>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</si>
  <si>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</si>
  <si>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</si>
  <si>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</si>
  <si>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</si>
  <si>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</si>
  <si>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</si>
  <si>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</si>
  <si>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</si>
  <si>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</si>
  <si>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</si>
  <si>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</si>
  <si>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</si>
  <si>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</si>
  <si>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</si>
  <si>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</si>
  <si>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</si>
  <si>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</si>
  <si>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</si>
  <si>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</si>
  <si>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</si>
  <si>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</si>
  <si>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</si>
  <si>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</si>
  <si>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</si>
  <si>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</si>
  <si>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</si>
  <si>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</si>
  <si>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</si>
  <si>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</si>
  <si>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</si>
  <si>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</si>
  <si>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</si>
  <si>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</si>
  <si>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</si>
  <si>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</si>
  <si>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</si>
  <si>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</si>
  <si>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</si>
  <si>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</si>
  <si>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</si>
  <si>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</si>
  <si>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</si>
  <si>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</si>
  <si>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</si>
  <si>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</si>
  <si>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</si>
  <si>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</si>
  <si>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</si>
  <si>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</si>
  <si>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</si>
  <si>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</si>
  <si>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</si>
  <si>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</si>
  <si>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</si>
  <si>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</si>
  <si>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</si>
  <si>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</si>
  <si>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</si>
  <si>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</si>
  <si>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</si>
  <si>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</si>
  <si>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</si>
  <si>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</si>
  <si>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</si>
  <si>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</si>
  <si>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</si>
  <si>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</si>
  <si>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</si>
  <si>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</si>
  <si>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</si>
  <si>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</si>
  <si>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</si>
  <si>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</si>
  <si>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</si>
  <si>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</si>
  <si>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</si>
  <si>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</si>
  <si>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</si>
  <si>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</si>
  <si>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</si>
  <si>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</si>
  <si>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</si>
  <si>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</si>
  <si>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</si>
  <si>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</si>
  <si>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</si>
  <si>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</si>
  <si>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</si>
  <si>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</si>
  <si>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</si>
  <si>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</si>
  <si>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</si>
  <si>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</si>
  <si>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</si>
  <si>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</si>
  <si>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</si>
  <si>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</si>
  <si>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</si>
  <si>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</si>
  <si>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</si>
  <si>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</si>
  <si>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</si>
  <si>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</si>
  <si>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</si>
  <si>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</si>
  <si>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</si>
  <si>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</si>
  <si>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</si>
  <si>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</si>
  <si>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</si>
  <si>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</si>
  <si>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</si>
  <si>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</si>
  <si>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</si>
  <si>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</si>
  <si>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</si>
  <si>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</si>
  <si>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</si>
  <si>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</si>
  <si>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</si>
  <si>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</si>
  <si>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</si>
  <si>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</si>
  <si>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</si>
  <si>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</si>
  <si>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</si>
  <si>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</si>
  <si>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</si>
  <si>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</si>
  <si>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</si>
  <si>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</si>
  <si>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</si>
  <si>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</si>
  <si>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</si>
  <si>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</si>
  <si>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</si>
  <si>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</si>
  <si>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</si>
  <si>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</si>
  <si>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</si>
  <si>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</si>
  <si>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</si>
  <si>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</si>
  <si>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</si>
  <si>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</si>
  <si>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</si>
  <si>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</si>
  <si>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</si>
  <si>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</si>
  <si>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</si>
  <si>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</si>
  <si>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</si>
  <si>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</si>
  <si>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</si>
  <si>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</si>
  <si>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</si>
  <si>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</si>
  <si>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</si>
  <si>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</si>
  <si>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</si>
  <si>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</si>
  <si>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</si>
  <si>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</si>
  <si>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</si>
  <si>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</si>
  <si>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</si>
  <si>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</si>
  <si>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</si>
  <si>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</si>
  <si>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</si>
  <si>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</si>
  <si>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</si>
  <si>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</si>
  <si>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</si>
  <si>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</si>
  <si>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</si>
  <si>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</si>
  <si>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</si>
  <si>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</si>
  <si>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</si>
  <si>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</si>
  <si>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</si>
  <si>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</si>
  <si>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</si>
  <si>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</si>
  <si>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</si>
  <si>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</si>
  <si>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</si>
  <si>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</si>
  <si>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</si>
  <si>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</si>
  <si>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</si>
  <si>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</si>
  <si>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</si>
  <si>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</si>
  <si>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</si>
  <si>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</si>
  <si>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</si>
  <si>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</si>
  <si>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</si>
  <si>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</si>
  <si>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</si>
  <si>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</si>
  <si>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</si>
  <si>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</si>
  <si>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</si>
  <si>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</si>
  <si>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</si>
  <si>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</si>
  <si>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</si>
  <si>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</si>
  <si>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</si>
  <si>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</si>
  <si>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</si>
  <si>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</si>
  <si>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</si>
  <si>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</si>
  <si>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</si>
  <si>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</si>
  <si>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</si>
  <si>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</si>
  <si>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</si>
  <si>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</si>
  <si>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</si>
  <si>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</si>
  <si>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</si>
  <si>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</si>
  <si>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</si>
  <si>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</si>
  <si>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</si>
  <si>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</si>
  <si>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</si>
  <si>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</si>
  <si>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</si>
  <si>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</si>
  <si>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</si>
  <si>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</si>
  <si>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</si>
  <si>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</si>
  <si>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</si>
  <si>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</si>
  <si>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</si>
  <si>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</si>
  <si>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</si>
  <si>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</si>
  <si>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</si>
  <si>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</si>
  <si>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</si>
  <si>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</si>
  <si>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</si>
  <si>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</si>
  <si>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</si>
  <si>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</si>
  <si>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</si>
  <si>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</si>
  <si>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</si>
  <si>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</si>
  <si>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</si>
  <si>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</si>
  <si>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</si>
  <si>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</si>
  <si>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</si>
  <si>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</si>
  <si>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</si>
  <si>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</si>
  <si>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</si>
  <si>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</si>
  <si>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</si>
  <si>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</si>
  <si>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</si>
  <si>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</si>
  <si>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</si>
  <si>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</si>
  <si>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</si>
  <si>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</si>
  <si>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</si>
  <si>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</si>
  <si>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</si>
  <si>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</si>
  <si>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</si>
  <si>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</si>
  <si>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</si>
  <si>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</si>
  <si>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</si>
  <si>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</si>
  <si>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</si>
  <si>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</si>
  <si>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</si>
  <si>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</si>
  <si>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</si>
  <si>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</si>
  <si>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</si>
  <si>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</si>
  <si>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</si>
  <si>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</si>
  <si>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</si>
  <si>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</si>
  <si>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</si>
  <si>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</si>
  <si>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</si>
  <si>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</si>
  <si>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</si>
  <si>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</si>
  <si>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</si>
  <si>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</si>
  <si>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</si>
  <si>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</si>
  <si>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</si>
  <si>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</si>
  <si>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</si>
  <si>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</si>
  <si>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</si>
  <si>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</si>
  <si>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</si>
  <si>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</si>
  <si>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</si>
  <si>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</si>
  <si>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</si>
  <si>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</si>
  <si>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</si>
  <si>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</si>
  <si>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</si>
  <si>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</si>
  <si>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</si>
  <si>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</si>
  <si>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</si>
  <si>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</si>
  <si>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</si>
  <si>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</si>
  <si>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</si>
  <si>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</si>
  <si>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</si>
  <si>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</si>
  <si>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</si>
  <si>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</si>
  <si>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</si>
  <si>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</si>
  <si>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</si>
  <si>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</si>
  <si>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</si>
  <si>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</si>
  <si>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</si>
  <si>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</si>
  <si>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</si>
  <si>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</si>
  <si>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</si>
  <si>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</si>
  <si>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</si>
  <si>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</si>
  <si>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</si>
  <si>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</si>
  <si>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</si>
  <si>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</si>
  <si>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</si>
  <si>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</si>
  <si>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</si>
  <si>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</si>
  <si>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</si>
  <si>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</si>
  <si>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</si>
  <si>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</si>
  <si>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</si>
  <si>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</si>
  <si>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</si>
  <si>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</si>
  <si>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</si>
  <si>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</si>
  <si>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</si>
  <si>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</si>
  <si>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</si>
  <si>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</si>
  <si>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</si>
  <si>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</si>
  <si>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</si>
  <si>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</si>
  <si>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</si>
  <si>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</si>
  <si>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</si>
  <si>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</si>
  <si>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</si>
  <si>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</si>
  <si>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</si>
  <si>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</si>
  <si>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</si>
  <si>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</si>
  <si>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</si>
  <si>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</si>
  <si>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</si>
  <si>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</si>
  <si>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</si>
  <si>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</si>
  <si>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</si>
  <si>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</si>
  <si>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</si>
  <si>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</si>
  <si>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</si>
  <si>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</si>
  <si>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</si>
  <si>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</si>
  <si>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</si>
  <si>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</si>
  <si>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</si>
  <si>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</si>
  <si>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</si>
  <si>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</si>
  <si>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</si>
  <si>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</si>
  <si>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</si>
  <si>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</si>
  <si>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</si>
  <si>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</si>
  <si>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</si>
  <si>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</si>
  <si>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</si>
  <si>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</si>
  <si>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</si>
  <si>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</si>
  <si>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</si>
  <si>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</si>
  <si>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</si>
  <si>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</si>
  <si>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</si>
  <si>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</si>
  <si>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</si>
  <si>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</si>
  <si>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</si>
  <si>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</si>
  <si>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</si>
  <si>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</si>
  <si>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</si>
  <si>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</si>
  <si>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</si>
  <si>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</si>
  <si>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</si>
  <si>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</si>
  <si>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</si>
  <si>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</si>
  <si>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</si>
  <si>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</si>
  <si>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</si>
  <si>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</si>
  <si>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</si>
  <si>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</si>
  <si>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</si>
  <si>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</si>
  <si>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</si>
  <si>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</si>
  <si>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</si>
  <si>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</si>
  <si>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</si>
  <si>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</si>
  <si>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</si>
  <si>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</si>
  <si>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</si>
  <si>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</si>
  <si>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</si>
  <si>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</si>
  <si>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</si>
  <si>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</si>
  <si>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</si>
  <si>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</si>
  <si>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</si>
  <si>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</si>
  <si>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</si>
  <si>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</si>
  <si>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</si>
  <si>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</si>
  <si>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</si>
  <si>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</si>
  <si>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</si>
  <si>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</si>
  <si>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</si>
  <si>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</si>
  <si>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</si>
  <si>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</si>
  <si>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</si>
  <si>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</si>
  <si>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</si>
  <si>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</si>
  <si>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</si>
  <si>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</si>
  <si>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</si>
  <si>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</si>
  <si>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</si>
  <si>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</si>
  <si>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</si>
  <si>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</si>
  <si>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</si>
  <si>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</si>
  <si>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</si>
  <si>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</si>
  <si>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</si>
  <si>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</si>
  <si>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</si>
  <si>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</si>
  <si>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</si>
  <si>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</si>
  <si>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</si>
  <si>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</si>
  <si>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</si>
  <si>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</si>
  <si>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</si>
  <si>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</si>
  <si>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</si>
  <si>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</si>
  <si>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</si>
  <si>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</si>
  <si>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</si>
  <si>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</si>
  <si>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</si>
  <si>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</si>
  <si>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</si>
  <si>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</si>
  <si>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</si>
  <si>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</si>
  <si>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</si>
  <si>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</si>
  <si>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</si>
  <si>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</si>
  <si>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</si>
  <si>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</si>
  <si>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</si>
  <si>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</si>
  <si>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</si>
  <si>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</si>
  <si>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</si>
  <si>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</si>
  <si>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</si>
  <si>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</si>
  <si>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</si>
  <si>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</si>
  <si>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</si>
  <si>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</si>
  <si>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</si>
  <si>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</si>
  <si>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</si>
  <si>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</si>
  <si>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</si>
  <si>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</si>
  <si>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</si>
  <si>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</si>
  <si>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</si>
  <si>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</si>
  <si>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</si>
  <si>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</si>
  <si>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</si>
  <si>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</si>
  <si>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</si>
  <si>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</si>
  <si>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</si>
  <si>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</si>
  <si>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</si>
  <si>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</si>
  <si>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</si>
  <si>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</si>
  <si>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</si>
  <si>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</si>
  <si>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</si>
  <si>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</si>
  <si>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</si>
  <si>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</si>
  <si>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</si>
  <si>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</si>
  <si>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</si>
  <si>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</si>
  <si>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</si>
  <si>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</si>
  <si>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</si>
  <si>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</si>
  <si>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</si>
  <si>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</si>
  <si>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</si>
  <si>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</si>
  <si>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</si>
  <si>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</si>
  <si>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</si>
  <si>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</si>
  <si>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</si>
  <si>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</si>
  <si>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</si>
  <si>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</si>
  <si>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</si>
  <si>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</si>
  <si>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</si>
  <si>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</si>
  <si>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</si>
  <si>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</si>
  <si>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</si>
  <si>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</si>
  <si>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</si>
  <si>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</si>
  <si>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</si>
  <si>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</si>
  <si>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</si>
  <si>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</si>
  <si>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</si>
  <si>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</si>
  <si>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</si>
  <si>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</si>
  <si>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</si>
  <si>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</si>
  <si>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</si>
  <si>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</si>
  <si>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</si>
  <si>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</si>
  <si>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</si>
  <si>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</si>
  <si>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</si>
  <si>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</si>
  <si>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</si>
  <si>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</si>
  <si>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</si>
  <si>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</si>
  <si>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</si>
  <si>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</si>
  <si>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</si>
  <si>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</si>
  <si>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</si>
  <si>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</si>
  <si>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</si>
  <si>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</si>
  <si>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</si>
  <si>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</si>
  <si>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</si>
  <si>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</si>
  <si>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</si>
  <si>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</si>
  <si>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</si>
  <si>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</si>
  <si>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</si>
  <si>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</si>
  <si>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</si>
  <si>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</si>
  <si>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</si>
  <si>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</si>
  <si>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</si>
  <si>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</si>
  <si>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</si>
  <si>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</si>
  <si>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</si>
  <si>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</si>
  <si>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</si>
  <si>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</si>
  <si>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</si>
  <si>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</si>
  <si>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</si>
  <si>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</si>
  <si>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</si>
  <si>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</si>
  <si>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</si>
  <si>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</si>
  <si>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</si>
  <si>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</si>
  <si>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</si>
  <si>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</si>
  <si>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</si>
  <si>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</si>
  <si>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</si>
  <si>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</si>
  <si>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</si>
  <si>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</si>
  <si>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</si>
  <si>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</si>
  <si>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</si>
  <si>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</si>
  <si>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</si>
  <si>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</si>
  <si>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</si>
  <si>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</si>
  <si>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</si>
  <si>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</si>
  <si>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</si>
  <si>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</si>
  <si>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</si>
  <si>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</si>
  <si>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</si>
  <si>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</si>
  <si>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</si>
  <si>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</si>
  <si>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</si>
  <si>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</si>
  <si>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</si>
  <si>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</si>
  <si>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</si>
  <si>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</si>
  <si>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</si>
  <si>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</si>
  <si>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</si>
  <si>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</si>
  <si>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</si>
  <si>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</si>
  <si>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</si>
  <si>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</si>
  <si>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</si>
  <si>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</si>
  <si>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</si>
  <si>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</si>
  <si>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</si>
  <si>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</si>
  <si>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</si>
  <si>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</si>
  <si>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</si>
  <si>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</si>
  <si>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</si>
  <si>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</si>
  <si>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</si>
  <si>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</si>
  <si>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</si>
  <si>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</si>
  <si>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</si>
  <si>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</si>
  <si>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</si>
  <si>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</si>
  <si>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</si>
  <si>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</si>
  <si>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</si>
  <si>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</si>
  <si>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</si>
  <si>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</si>
  <si>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</si>
  <si>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</si>
  <si>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</si>
  <si>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</si>
  <si>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</si>
  <si>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</si>
  <si>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</si>
  <si>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</si>
  <si>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</si>
  <si>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</si>
  <si>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</si>
  <si>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</si>
  <si>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</si>
  <si>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</si>
  <si>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</si>
  <si>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</si>
  <si>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</si>
  <si>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</si>
  <si>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</si>
  <si>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</si>
  <si>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</si>
  <si>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</si>
  <si>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</si>
  <si>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</si>
  <si>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</si>
  <si>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</si>
  <si>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</si>
  <si>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</si>
  <si>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</si>
  <si>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</si>
  <si>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</si>
  <si>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</si>
  <si>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</si>
  <si>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</si>
  <si>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</si>
  <si>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</si>
  <si>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</si>
  <si>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</si>
  <si>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</si>
  <si>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</si>
  <si>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</si>
  <si>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</si>
  <si>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</si>
  <si>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</si>
  <si>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</si>
  <si>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</si>
  <si>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</si>
  <si>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</si>
  <si>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</si>
  <si>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</si>
  <si>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</si>
  <si>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</si>
  <si>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</si>
  <si>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</si>
  <si>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</si>
  <si>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</si>
  <si>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</si>
  <si>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</si>
  <si>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</si>
  <si>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</si>
  <si>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</si>
  <si>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</si>
  <si>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</si>
  <si>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</si>
  <si>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</si>
  <si>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</si>
  <si>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</si>
  <si>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</si>
  <si>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</si>
  <si>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</si>
  <si>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</si>
  <si>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</si>
  <si>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</si>
  <si>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</si>
  <si>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</si>
  <si>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</si>
  <si>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</si>
  <si>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</si>
  <si>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</si>
  <si>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</si>
  <si>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</si>
  <si>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</si>
  <si>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</si>
  <si>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</si>
  <si>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</si>
  <si>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</si>
  <si>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</si>
  <si>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</si>
  <si>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</si>
  <si>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</si>
  <si>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</si>
  <si>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</si>
  <si>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</si>
  <si>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</si>
  <si>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</si>
  <si>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</si>
  <si>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</si>
  <si>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</si>
  <si>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</si>
  <si>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</si>
  <si>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</si>
  <si>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</si>
  <si>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</si>
  <si>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</si>
  <si>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</si>
  <si>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</si>
  <si>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</si>
  <si>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</si>
  <si>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</si>
  <si>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</si>
  <si>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</si>
  <si>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</si>
  <si>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</si>
  <si>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</si>
  <si>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</si>
  <si>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</si>
  <si>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</si>
  <si>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</si>
  <si>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</si>
  <si>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</si>
  <si>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</si>
  <si>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</si>
  <si>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</si>
  <si>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</si>
  <si>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</si>
  <si>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</si>
  <si>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</si>
  <si>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</si>
  <si>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</si>
  <si>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</si>
  <si>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</si>
  <si>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</si>
  <si>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</si>
  <si>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</si>
  <si>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</si>
  <si>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</si>
  <si>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</si>
  <si>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</si>
  <si>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</si>
  <si>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</si>
  <si>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</si>
  <si>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</si>
  <si>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</si>
  <si>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</si>
  <si>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</si>
  <si>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</si>
  <si>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</si>
  <si>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</si>
  <si>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</si>
  <si>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</si>
  <si>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</si>
  <si>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</si>
  <si>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</si>
  <si>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</si>
  <si>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</si>
  <si>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</si>
  <si>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</si>
  <si>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</si>
  <si>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</si>
  <si>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</si>
  <si>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</si>
  <si>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</si>
  <si>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</si>
  <si>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</si>
  <si>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</si>
  <si>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</si>
  <si>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</si>
  <si>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</si>
  <si>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</si>
  <si>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</si>
  <si>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</si>
  <si>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</si>
  <si>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</si>
  <si>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</si>
  <si>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</si>
  <si>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</si>
  <si>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</si>
  <si>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</si>
  <si>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</si>
  <si>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</si>
  <si>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</si>
  <si>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</si>
  <si>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</si>
  <si>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</si>
  <si>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</si>
  <si>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</si>
  <si>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</si>
  <si>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</si>
  <si>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</si>
  <si>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</si>
  <si>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</si>
  <si>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</si>
  <si>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</si>
  <si>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</si>
  <si>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</si>
  <si>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</si>
  <si>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</si>
  <si>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</si>
  <si>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</si>
  <si>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</si>
  <si>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</si>
  <si>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</si>
  <si>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</si>
  <si>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</si>
  <si>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</si>
  <si>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</si>
  <si>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</si>
  <si>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</si>
  <si>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</si>
  <si>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</si>
  <si>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</si>
  <si>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</si>
  <si>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</si>
  <si>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</si>
  <si>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</si>
  <si>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</si>
  <si>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</si>
  <si>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</si>
  <si>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</si>
  <si>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</si>
  <si>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</si>
  <si>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</si>
  <si>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</si>
  <si>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</si>
  <si>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</si>
  <si>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</si>
  <si>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</si>
  <si>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</si>
  <si>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</si>
  <si>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</si>
  <si>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</si>
  <si>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</si>
  <si>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</si>
  <si>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</si>
  <si>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</si>
  <si>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</si>
  <si>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</si>
  <si>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</si>
  <si>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</si>
  <si>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</si>
  <si>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</si>
  <si>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</si>
  <si>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</si>
  <si>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</si>
  <si>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</si>
  <si>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</si>
  <si>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</si>
  <si>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</si>
  <si>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</si>
  <si>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</si>
  <si>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</si>
  <si>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</si>
  <si>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</si>
  <si>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</si>
  <si>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</si>
  <si>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</si>
  <si>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</si>
  <si>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</si>
  <si>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</si>
  <si>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</si>
  <si>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</si>
  <si>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</si>
  <si>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</si>
  <si>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</si>
  <si>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</si>
  <si>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</si>
  <si>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</si>
  <si>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</si>
  <si>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</si>
  <si>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</si>
  <si>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</si>
  <si>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</si>
  <si>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</si>
  <si>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</si>
  <si>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</si>
  <si>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</si>
  <si>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</si>
  <si>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</si>
  <si>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</si>
  <si>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</si>
  <si>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</si>
  <si>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</si>
  <si>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</si>
  <si>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</si>
  <si>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</si>
  <si>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</si>
  <si>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</si>
  <si>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</si>
  <si>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</si>
  <si>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</si>
  <si>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</si>
  <si>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</si>
  <si>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</si>
  <si>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</si>
  <si>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</si>
  <si>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</si>
  <si>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</si>
  <si>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</si>
  <si>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</si>
  <si>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</si>
  <si>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</si>
  <si>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</si>
  <si>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</si>
  <si>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</si>
  <si>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</si>
  <si>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</si>
  <si>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</si>
  <si>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</si>
  <si>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</si>
  <si>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</si>
  <si>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</si>
  <si>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</si>
  <si>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</si>
  <si>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</si>
  <si>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</si>
  <si>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</si>
  <si>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</si>
  <si>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</si>
  <si>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</si>
  <si>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</si>
  <si>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</si>
  <si>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</si>
  <si>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</si>
  <si>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</si>
  <si>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</si>
  <si>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</si>
  <si>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</si>
  <si>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</si>
  <si>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</si>
  <si>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</si>
  <si>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</si>
  <si>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</si>
  <si>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</si>
  <si>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</si>
  <si>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</si>
  <si>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</si>
  <si>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</si>
  <si>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</si>
  <si>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</si>
  <si>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TT-20251122-00520</t>
  </si>
  <si>
    <t>down again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</si>
</sst>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320.80106932870694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0.16742349537526025</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45983.749495254633</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45983.749495254633</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45983.749495254633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45983.749495254633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45983.749495254633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45983.749495254633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45983.749495254633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45983.749495254633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45983.749495254633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45983.749495254633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45983.749495254633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45983.749495254633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45983.749495254633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45983.749495254633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45983.749495254633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45983.749495254633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45983.749495254633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45983.749495254633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45983.749495254633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45983.749495254633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45983.749495254633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45983.749495254633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45983.749495254633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45983.749495254633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45983.749495254633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45983.749495254633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45983.749495254633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45983.749495254633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45983.749495254633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45983.749495254633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45983.749495254633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45983.749495254633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45983.749495254633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45983.749495254633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45983.749495254633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45983.749495254633</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45983.749495254633</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5B3B1F90-7478-493D-AA5F-249747762B61}"/>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158.74965729167161</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45983.749495254633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45983.749495254633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45983.749495254633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45983.749495254633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45983.749495254633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45983.749495254633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45983.749495254633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45983.749495254633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45983.749495254633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45983.749495254633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45983.749495254633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45983.749495254633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45983.749495254633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45983.749495254633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45983.749495254633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45983.749495254633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45983.749495254633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45983.749495254633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45983.749495254633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45983.749495254633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45983.749495254633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45983.749495254633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45983.749495254633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45983.749495254633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45983.749495254633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45983.749495254633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45983.749495254633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45983.749495254633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45983.749495254633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45983.749495254633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45983.749495254633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45983.749495254633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45983.749495254633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45983.749495254633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45983.749495254633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45983.749495254633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45983.749495254633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45983.749495254633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45983.749495254633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45983.749495254633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45983.749495254633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45983.749495254633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45983.749495254633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45983.749495254633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45983.749495254633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45983.749495254633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45983.749495254633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45983.749495254633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45983.749495254633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45983.749495254633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45983.749495254633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45983.749495254633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45983.749495254633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45983.749495254633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45983.749495254633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45983.749495254633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45983.749495254633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45983.749495254633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45983.749495254633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45983.749495254633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45983.749495254633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45983.749495254633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45983.749495254633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45983.749495254633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45983.749495254633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45983.749495254633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45983.749495254633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45983.749495254633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45983.749495254633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45983.749495254633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45983.749495254633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45983.749495254633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45983.749495254633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45983.749495254633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45983.749495254633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45983.749495254633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45983.749495254633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45983.749495254633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45983.749495254633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45983.749495254633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45983.749495254633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45983.749495254633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45983.749495254633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45983.749495254633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45983.749495254633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45983.749495254633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45983.749495254633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45983.749495254633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45983.749495254633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45983.749495254633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45983.749495254633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45983.749495254633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45983.749495254633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45983.749495254633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45983.749495254633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45983.749495254633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45983.749495254633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45983.749495254633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45983.749495254633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45983.749495254633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45983.749495254633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45983.749495254633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45983.749495254633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45983.749495254633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45983.749495254633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45983.749495254633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45983.749495254633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45983.749495254633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45983.749495254633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45983.749495254633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45983.749495254633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45983.749495254633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45983.749495254633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45983.749495254633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45983.749495254633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45983.749495254633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45983.749495254633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45983.749495254633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45983.749495254633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45983.749495254633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45983.749495254633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45983.749495254633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45983.749495254633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45983.749495254633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45983.749495254633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45983.749495254633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45983.749495254633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45983.749495254633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45983.749495254633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45983.749495254633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45983.749495254633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45983.749495254633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45983.749495254633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45983.749495254633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45983.749495254633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45983.749495254633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45983.749495254633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45983.749495254633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45983.749495254633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45983.749495254633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45983.749495254633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45983.749495254633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45983.749495254633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45983.749495254633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45983.749495254633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45983.749495254633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45983.749495254633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45983.749495254633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45983.749495254633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45983.749495254633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45983.749495254633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45983.749495254633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45983.749495254633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45983.749495254633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45983.749495254633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45983.749495254633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4.5907291671028361E-2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45983.749495254633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45983.749495254633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45983.749495254633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45983.749495254633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45983.749495254633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45983.749495254633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45983.749495254633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45983.749495254633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45983.749495254633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45983.749495254633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45983.749495254633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45983.749495254633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45983.749495254633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45983.749495254633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45983.749495254633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45983.749495254633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45983.749495254633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45983.749495254633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45983.749495254633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45983.749495254633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45983.749495254633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45983.749495254633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45983.749495254633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45983.749495254633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45983.749495254633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45983.749495254633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45983.749495254633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45983.749495254633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45983.749495254633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45983.749495254633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45983.749495254633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45983.749495254633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45983.749495254633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45983.749495254633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45983.749495254633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45983.749495254633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45983.749495254633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45983.749495254633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45983.749495254633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45983.749495254633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45983.749495254633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45983.749495254633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45983.749495254633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45983.749495254633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45983.749495254633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45983.749495254633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45983.749495254633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45983.749495254633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45983.749495254633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45983.749495254633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45983.749495254633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45983.749495254633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45983.749495254633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45983.749495254633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45983.749495254633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45983.749495254633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45983.749495254633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45983.749495254633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45983.749495254633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45983.749495254633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45983.749495254633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45983.749495254633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45983.749495254633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45983.749495254633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45983.749495254633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45983.749495254633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45983.749495254633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45983.749495254633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45983.749495254633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45983.749495254633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45983.749495254633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45983.749495254633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45983.749495254633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45983.749495254633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45983.749495254633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45983.749495254633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45983.749495254633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45983.749495254633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45983.749495254633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45983.749495254633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45983.749495254633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45983.749495254633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45983.749495254633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45983.749495254633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45983.749495254633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45983.749495254633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45983.749495254633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45983.749495254633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45983.749495254633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45983.749495254633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45983.749495254633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45983.749495254633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45983.749495254633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45983.749495254633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45983.749495254633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45983.749495254633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45983.749495254633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45983.749495254633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45983.749495254633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45983.749495254633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45983.749495254633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45983.749495254633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45983.749495254633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45983.749495254633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45983.749495254633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45983.749495254633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45983.749495254633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45983.749495254633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45983.749495254633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45983.749495254633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45983.749495254633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45983.749495254633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45983.749495254633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45983.749495254633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45983.749495254633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45983.749495254633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45983.749495254633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45983.749495254633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45983.749495254633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45983.749495254633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45983.749495254633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45983.749495254633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45983.749495254633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45983.749495254633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45983.749495254633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45983.749495254633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45983.749495254633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45983.749495254633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45983.749495254633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45983.749495254633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45983.749495254633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45983.749495254633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45983.749495254633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45983.749495254633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45983.749495254633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45983.749495254633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45983.749495254633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45983.749495254633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45983.749495254633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45983.749495254633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45983.749495254633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45983.749495254633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45983.749495254633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45983.749495254633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45983.749495254633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45983.749495254633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45983.749495254633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45983.749495254633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45983.749495254633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45983.749495254633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45983.749495254633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45983.749495254633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45983.749495254633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45983.749495254633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45983.749495254633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45983.749495254633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45983.749495254633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45983.749495254633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45983.749495254633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45983.749495254633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45983.749495254633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45983.749495254633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45983.749495254633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45983.749495254633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45983.749495254633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45983.749495254633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45983.749495254633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45983.749495254633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45983.749495254633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45983.749495254633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45983.749495254633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45983.749495254633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45983.749495254633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45983.749495254633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45983.749495254633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45983.749495254633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45983.749495254633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45983.749495254633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45983.749495254633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45983.749495254633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45983.749495254633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45983.749495254633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45983.749495254633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45983.749495254633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45983.749495254633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45983.749495254633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45983.749495254633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45983.749495254633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45983.749495254633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45983.749495254633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45983.749495254633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45983.749495254633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45983.749495254633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45983.749495254633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45983.749495254633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45983.749495254633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45983.749495254633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45983.749495254633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45983.749495254633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45983.749495254633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45983.749495254633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45983.749495254633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45983.749495254633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45983.749495254633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45983.749495254633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45983.749495254633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45983.749495254633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45983.749495254633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45983.749495254633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45983.749495254633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45983.749495254633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45983.749495254633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45983.749495254633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45983.749495254633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45983.749495254633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45983.749495254633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45983.749495254633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45983.749495254633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45983.749495254633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45983.749495254633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45983.749495254633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45983.749495254633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45983.749495254633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45983.749495254633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45983.749495254633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45983.749495254633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45983.749495254633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45983.749495254633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45983.749495254633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45983.749495254633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45983.749495254633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45983.749495254633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45983.749495254633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45983.749495254633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45983.749495254633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45983.749495254633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45983.749495254633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45983.749495254633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45983.749495254633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45983.749495254633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45983.749495254633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45983.749495254633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45983.749495254633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45983.749495254633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45983.749495254633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45983.749495254633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45983.749495254633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45983.749495254633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45983.749495254633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45983.749495254633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45983.749495254633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45983.749495254633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45983.749495254633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45983.749495254633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45983.749495254633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45983.749495254633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45983.749495254633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45983.749495254633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45983.749495254633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45983.749495254633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45983.749495254633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45983.749495254633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45983.749495254633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45983.749495254633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45983.749495254633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45983.749495254633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45983.749495254633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45983.749495254633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45983.749495254633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45983.749495254633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45983.749495254633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45983.749495254633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45983.749495254633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45983.749495254633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45983.749495254633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45983.749495254633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45983.749495254633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45983.749495254633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45983.749495254633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45983.749495254633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45983.749495254633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45983.749495254633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45983.749495254633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45983.749495254633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45983.749495254633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45983.749495254633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45983.749495254633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45983.749495254633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45983.749495254633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45983.749495254633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45983.749495254633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45983.749495254633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45983.749495254633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45983.749495254633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45983.749495254633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45983.749495254633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45983.749495254633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45983.749495254633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45983.749495254633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45983.749495254633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45983.749495254633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45983.749495254633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45983.749495254633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45983.749495254633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45983.749495254633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45983.749495254633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45983.749495254633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45983.749495254633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45983.749495254633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45983.749495254633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45983.749495254633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45983.749495254633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45983.749495254633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45983.749495254633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45983.749495254633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45983.749495254633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45983.749495254633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45983.749495254633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45983.749495254633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45983.749495254633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45983.749495254633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45983.749495254633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45983.749495254633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45983.749495254633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45983.749495254633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45983.749495254633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45983.749495254633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45983.749495254633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45983.749495254633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45983.749495254633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45983.749495254633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45983.749495254633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45983.749495254633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45983.749495254633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45983.749495254633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45983.749495254633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45983.749495254633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45983.749495254633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45983.749495254633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45983.749495254633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45983.749495254633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45983.749495254633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45983.749495254633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45983.749495254633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45983.749495254633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45983.749495254633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45983.749495254633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45983.749495254633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45983.749495254633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45983.749495254633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45983.749495254633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45983.749495254633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45983.749495254633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45983.749495254633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45983.749495254633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45983.749495254633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45983.749495254633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45983.749495254633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45983.749495254633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45983.749495254633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45983.749495254633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45983.749495254633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45983.749495254633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45983.749495254633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45983.749495254633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45983.749495254633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45983.749495254633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45983.749495254633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45983.749495254633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45983.749495254633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45983.749495254633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45983.749495254633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45983.749495254633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45983.749495254633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45983.749495254633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45983.749495254633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45983.749495254633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45983.749495254633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45983.749495254633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45983.749495254633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45983.749495254633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45983.749495254633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45983.749495254633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45983.749495254633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45983.749495254633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45983.749495254633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45983.749495254633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45983.749495254633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45983.749495254633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45983.749495254633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45983.749495254633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45983.749495254633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45983.749495254633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45983.749495254633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45983.749495254633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45983.749495254633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45983.749495254633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45983.749495254633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45983.749495254633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45983.749495254633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45983.749495254633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45983.749495254633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45983.749495254633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45983.749495254633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45983.749495254633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45983.749495254633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45983.749495254633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45983.749495254633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45983.749495254633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45983.749495254633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45983.749495254633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45983.749495254633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45983.749495254633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45983.749495254633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45983.749495254633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45983.749495254633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45983.749495254633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45983.749495254633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45983.749495254633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45983.749495254633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45983.749495254633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45983.749495254633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45983.749495254633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45983.749495254633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45983.749495254633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45983.749495254633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45983.749495254633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45983.749495254633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45983.749495254633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45983.749495254633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45983.749495254633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45983.749495254633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45983.749495254633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45983.749495254633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45983.749495254633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45983.749495254633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45983.749495254633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45983.749495254633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45983.749495254633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45983.749495254633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45983.749495254633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45983.749495254633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45983.749495254633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45983.749495254633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45983.749495254633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45983.749495254633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45983.749495254633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45983.749495254633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45983.749495254633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45983.749495254633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45983.749495254633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45983.749495254633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45983.749495254633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45983.749495254633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45983.749495254633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45983.749495254633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45983.749495254633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45983.749495254633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45983.749495254633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45983.749495254633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45983.749495254633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45983.749495254633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45983.749495254633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45983.749495254633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45983.749495254633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45983.749495254633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45983.749495254633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45983.749495254633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45983.749495254633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45983.749495254633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45983.749495254633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45983.749495254633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45983.749495254633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45983.749495254633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45983.749495254633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45983.749495254633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45983.749495254633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45983.749495254633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45983.749495254633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45983.749495254633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45983.749495254633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45983.749495254633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45983.749495254633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45983.749495254633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45983.749495254633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45983.749495254633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45983.749495254633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45983.749495254633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45983.749495254633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45983.749495254633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45983.749495254633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45983.749495254633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45983.749495254633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45983.749495254633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45983.749495254633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45983.749495254633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45983.749495254633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45983.749495254633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45983.749495254633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45983.749495254633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45983.749495254633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45983.749495254633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45983.749495254633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45983.749495254633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45983.749495254633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45983.749495254633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45983.749495254633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45983.749495254633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45983.749495254633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45983.749495254633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45983.749495254633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45983.749495254633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45983.749495254633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45983.749495254633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45983.749495254633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45983.749495254633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45983.749495254633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45983.749495254633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45983.749495254633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45983.749495254633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45983.749495254633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45983.749495254633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45983.749495254633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45983.749495254633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45983.749495254633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45983.749495254633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45983.749495254633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45983.749495254633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45983.749495254633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45983.749495254633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45983.749495254633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45983.749495254633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45983.749495254633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45983.749495254633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45983.749495254633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45983.749495254633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45983.749495254633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45983.749495254633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45983.749495254633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45983.749495254633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45983.749495254633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45983.749495254633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45983.749495254633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45983.749495254633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45983.749495254633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45983.749495254633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45983.749495254633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45983.749495254633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45983.749495254633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45983.749495254633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45983.749495254633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45983.749495254633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45983.749495254633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45983.749495254633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45983.749495254633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45983.749495254633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45983.749495254633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45983.749495254633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45983.749495254633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45983.749495254633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45983.749495254633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45983.749495254633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45983.749495254633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45983.749495254633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45983.749495254633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45983.749495254633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45983.749495254633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45983.749495254633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45983.749495254633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45983.749495254633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45983.749495254633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45983.749495254633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45983.749495254633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45983.749495254633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45983.749495254633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45983.749495254633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45983.749495254633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45983.749495254633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45983.749495254633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45983.749495254633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45983.749495254633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45983.749495254633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45983.749495254633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45983.749495254633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45983.749495254633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45983.749495254633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45983.749495254633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45983.749495254633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45983.749495254633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45983.749495254633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45983.749495254633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45983.749495254633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45983.749495254633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45983.749495254633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45983.749495254633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45983.749495254633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45983.749495254633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45983.749495254633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45983.749495254633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45983.749495254633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45983.749495254633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45983.749495254633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45983.749495254633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45983.749495254633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45983.749495254633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45983.749495254633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45983.749495254633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45983.749495254633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45983.749495254633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45983.749495254633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45983.749495254633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45983.749495254633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45983.749495254633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45983.749495254633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45983.749495254633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45983.749495254633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45983.749495254633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45983.749495254633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45983.749495254633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45983.749495254633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45983.749495254633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45983.749495254633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45983.749495254633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45983.749495254633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45983.749495254633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45983.749495254633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45983.749495254633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45983.749495254633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45983.749495254633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45983.749495254633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45983.749495254633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45983.749495254633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45983.749495254633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45983.749495254633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45983.749495254633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45983.749495254633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45983.749495254633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45983.749495254633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45983.749495254633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45983.749495254633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45983.749495254633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45983.749495254633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45983.749495254633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45983.749495254633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45983.749495254633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45983.749495254633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45983.749495254633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45983.749495254633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45983.749495254633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45983.749495254633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45983.749495254633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45983.749495254633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45983.749495254633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45983.749495254633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45983.749495254633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45983.749495254633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45983.749495254633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45983.749495254633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45983.749495254633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45983.749495254633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45983.749495254633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45983.749495254633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45983.749495254633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45983.749495254633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45983.749495254633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45983.749495254633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45983.749495254633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45983.749495254633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45983.749495254633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45983.749495254633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45983.749495254633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45983.749495254633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45983.749495254633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45983.749495254633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45983.749495254633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45983.749495254633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45983.749495254633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45983.749495254633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45983.749495254633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45983.749495254633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45983.749495254633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45983.749495254633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45983.749495254633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45983.749495254633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45983.749495254633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45983.749495254633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45983.749495254633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45983.749495254633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45983.749495254633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45983.749495254633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45983.749495254633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45983.749495254633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45983.749495254633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45983.749495254633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45983.749495254633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45983.749495254633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45983.749495254633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45983.749495254633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45983.749495254633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45983.749495254633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45983.749495254633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45983.749495254633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45983.749495254633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45983.749495254633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45983.749495254633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45983.749495254633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45983.749495254633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45983.749495254633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45983.749495254633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45983.749495254633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45983.749495254633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45983.749495254633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45983.749495254633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45983.749495254633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45983.749495254633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45983.749495254633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45983.749495254633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45983.749495254633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45983.749495254633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45983.749495254633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45983.749495254633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45983.749495254633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45983.749495254633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45983.749495254633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45983.749495254633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45983.749495254633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45983.749495254633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45983.749495254633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45983.749495254633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45983.749495254633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45983.749495254633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45983.749495254633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45983.749495254633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45983.749495254633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45983.749495254633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45983.749495254633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45983.749495254633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45983.749495254633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45983.749495254633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45983.749495254633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45983.749495254633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45983.749495254633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45983.749495254633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45983.749495254633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45983.749495254633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45983.749495254633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45983.749495254633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45983.749495254633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45983.749495254633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45983.749495254633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45983.749495254633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45983.749495254633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45983.749495254633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45983.749495254633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45983.749495254633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45983.749495254633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45983.749495254633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45983.749495254633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45983.749495254633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45983.749495254633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45983.749495254633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45983.749495254633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45983.749495254633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45983.749495254633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45983.749495254633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45983.749495254633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45983.749495254633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45983.749495254633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45983.749495254633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45983.749495254633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45983.749495254633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45983.749495254633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45983.749495254633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45983.749495254633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45983.749495254633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45983.749495254633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45983.749495254633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45983.749495254633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45983.749495254633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45983.749495254633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45983.749495254633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45983.749495254633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45983.749495254633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45983.749495254633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45983.749495254633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45983.749495254633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45983.749495254633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45983.749495254633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45983.749495254633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45983.749495254633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45983.749495254633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45983.749495254633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45983.749495254633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45983.749495254633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45983.749495254633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45983.749495254633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45983.749495254633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45983.749495254633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45983.749495254633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45983.749495254633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45983.749495254633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45983.749495254633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45983.749495254633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45983.749495254633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45983.749495254633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45983.749495254633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45983.749495254633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45983.749495254633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45983.749495254633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45983.749495254633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45983.749495254633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45983.749495254633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45983.749495254633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45983.749495254633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45983.749495254633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45983.749495254633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45983.749495254633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45983.749495254633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45983.749495254633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45983.749495254633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45983.749495254633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45983.749495254633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45983.749495254633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45983.749495254633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45983.749495254633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45983.749495254633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45983.749495254633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45983.749495254633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45983.749495254633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45983.749495254633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45983.749495254633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45983.749495254633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45983.749495254633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45983.749495254633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45983.749495254633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45983.749495254633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45983.749495254633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45983.749495254633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45983.749495254633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45983.749495254633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45983.749495254633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45983.749495254633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45983.749495254633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45983.749495254633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45983.749495254633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45983.749495254633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45983.749495254633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45983.749495254633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45983.749495254633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45983.749495254633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45983.749495254633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45983.749495254633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45983.749495254633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45983.749495254633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45983.749495254633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45983.749495254633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45983.749495254633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45983.749495254633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45983.749495254633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45983.749495254633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45983.749495254633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45983.749495254633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45983.749495254633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45983.749495254633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45983.749495254633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45983.749495254633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45983.749495254633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45983.749495254633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45983.749495254633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45983.749495254633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45983.749495254633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45983.749495254633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45983.749495254633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45983.749495254633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45983.749495254633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45983.749495254633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45983.749495254633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45983.749495254633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45983.749495254633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45983.749495254633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45983.749495254633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45983.749495254633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45983.749495254633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45983.749495254633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45983.749495254633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45983.749495254633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45983.749495254633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45983.749495254633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45983.749495254633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45983.749495254633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45983.749495254633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45983.749495254633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45983.749495254633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45983.749495254633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45983.749495254633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45983.749495254633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45983.749495254633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45983.749495254633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45983.749495254633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45983.749495254633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45983.749495254633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45983.749495254633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45983.749495254633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45983.749495254633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45983.749495254633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45983.749495254633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45983.749495254633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45983.749495254633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45983.749495254633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45983.749495254633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45983.749495254633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45983.749495254633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45983.749495254633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45983.749495254633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45983.749495254633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45983.749495254633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45983.749495254633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45983.749495254633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45983.749495254633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45983.749495254633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45983.749495254633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45983.749495254633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45983.749495254633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45983.749495254633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45983.749495254633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45983.749495254633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45983.749495254633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45983.749495254633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45983.749495254633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45983.749495254633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45983.749495254633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45983.749495254633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45983.749495254633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45983.749495254633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45983.749495254633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45983.749495254633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45983.749495254633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45983.749495254633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45983.749495254633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45983.749495254633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45983.749495254633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45983.749495254633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45983.749495254633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45983.749495254633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45983.749495254633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45983.749495254633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45983.749495254633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45983.749495254633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45983.749495254633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45983.749495254633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45983.749495254633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45983.749495254633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45983.749495254633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45983.749495254633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45983.749495254633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45983.749495254633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45983.749495254633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45983.749495254633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45983.749495254633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45983.749495254633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45983.749495254633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45983.749495254633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45983.749495254633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45983.749495254633</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280.26877766203688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G4" ca="1" si="0">IFERROR(NOW()-F3,"")</f>
        <v>9.9813657434424385E-3</v>
      </c>
      <c r="H3" s="95">
        <v>45983.723113425927</v>
      </c>
      <c r="I3" s="113" t="str">
        <f>IFERROR(VLOOKUP(D3,DB!A:F,6,0),"")</f>
        <v>Generator-SG</v>
      </c>
      <c r="J3" s="113" t="str">
        <f>IFERROR(VLOOKUP(D3,DB!A:G,7,0),"")</f>
        <v>No BB Shifted</v>
      </c>
      <c r="K3" s="97" t="s">
        <v>39116</v>
      </c>
      <c r="L3" s="91" t="str">
        <f>IFERROR(VLOOKUP(D3,DB!A:I,9,0),"")</f>
        <v>Latis</v>
      </c>
    </row>
    <row r="4" spans="1:16" ht="15" customHeight="1">
      <c r="A4" s="113"/>
      <c r="B4" s="113" t="str">
        <f>IFERROR(VLOOKUP(D4,DB!A:K,11,0),"")</f>
        <v>R4</v>
      </c>
      <c r="C4" s="93">
        <v>1</v>
      </c>
      <c r="D4" s="91" t="s">
        <v>29207</v>
      </c>
      <c r="E4" s="94" t="s">
        <v>39021</v>
      </c>
      <c r="F4" s="95"/>
      <c r="G4" s="96">
        <f t="shared" ca="1" si="0"/>
        <v>45983.749495254633</v>
      </c>
      <c r="H4" s="95"/>
      <c r="I4" s="113" t="str">
        <f>IFERROR(VLOOKUP(D4,DB!A:F,6,0),"")</f>
        <v>SCECO</v>
      </c>
      <c r="J4" s="113" t="str">
        <f>IFERROR(VLOOKUP(D4,DB!A:G,7,0),"")</f>
        <v>Vandalized</v>
      </c>
      <c r="K4" s="97"/>
      <c r="L4" s="91" t="str">
        <f>IFERROR(VLOOKUP(D4,DB!A:I,9,0),"")</f>
        <v>Latis</v>
      </c>
    </row>
    <row r="5" spans="1:16" ht="15" customHeight="1">
      <c r="A5" s="113"/>
      <c r="B5" s="113" t="str">
        <f>IFERROR(VLOOKUP(D5,DB!A:K,11,0),"")</f>
        <v/>
      </c>
      <c r="C5" s="93"/>
      <c r="D5" s="91"/>
      <c r="E5" s="94"/>
      <c r="F5" s="95"/>
      <c r="G5" s="96">
        <f t="shared" ref="G5:G68" ca="1" si="1">IFERROR(NOW()-F5,"")</f>
        <v>45983.749495254633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45983.749495254633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45983.749495254633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45983.749495254633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45983.749495254633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45983.749495254633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45983.749495254633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45983.749495254633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45983.749495254633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45983.749495254633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45983.749495254633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45983.749495254633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45983.749495254633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45983.749495254633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45983.749495254633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45983.749495254633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45983.749495254633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45983.749495254633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45983.749495254633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45983.749495254633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45983.749495254633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45983.749495254633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45983.749495254633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45983.749495254633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45983.749495254633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45983.749495254633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45983.749495254633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45983.749495254633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45983.749495254633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45983.749495254633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45983.749495254633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45983.749495254633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45983.749495254633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45983.749495254633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45983.749495254633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45983.749495254633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45983.749495254633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45983.749495254633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45983.749495254633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45983.749495254633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45983.749495254633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45983.749495254633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45983.749495254633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45983.749495254633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45983.749495254633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45983.749495254633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45983.749495254633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45983.749495254633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45983.749495254633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45983.749495254633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45983.749495254633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45983.749495254633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45983.749495254633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45983.749495254633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45983.749495254633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45983.749495254633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45983.749495254633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45983.749495254633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45983.749495254633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45983.749495254633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45983.749495254633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45983.749495254633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45983.749495254633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45983.749495254633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45983.749495254633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45983.749495254633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45983.749495254633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45983.749495254633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45983.749495254633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45983.749495254633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45983.749495254633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45983.749495254633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45983.749495254633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45983.749495254633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45983.749495254633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45983.749495254633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45983.749495254633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45983.749495254633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45983.749495254633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45983.749495254633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45983.749495254633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45983.749495254633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45983.749495254633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45983.749495254633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45983.749495254633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45983.749495254633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45983.749495254633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45983.749495254633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45983.749495254633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45983.749495254633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45983.749495254633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45983.749495254633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45983.749495254633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45983.749495254633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45983.749495254633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45983.749495254633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45983.749495254633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45983.749495254633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45983.749495254633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45983.749495254633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45983.749495254633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45983.749495254633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45983.749495254633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45983.749495254633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45983.749495254633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45983.749495254633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45983.749495254633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45983.749495254633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45983.749495254633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45983.749495254633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45983.749495254633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45983.749495254633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45983.749495254633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45983.749495254633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45983.749495254633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45983.749495254633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45983.749495254633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45983.749495254633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45983.749495254633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45983.749495254633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45983.749495254633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45983.749495254633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45983.749495254633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45983.749495254633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45983.749495254633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45983.749495254633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45983.749495254633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45983.749495254633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45983.749495254633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45983.749495254633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45983.749495254633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45983.749495254633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45983.749495254633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45983.749495254633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45983.749495254633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45983.749495254633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45983.749495254633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45983.749495254633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45983.749495254633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45983.749495254633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45983.749495254633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45983.749495254633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45983.749495254633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45983.749495254633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45983.749495254633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45983.749495254633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45983.749495254633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45983.749495254633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45983.749495254633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45983.749495254633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45983.749495254633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45983.749495254633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45983.749495254633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45983.749495254633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45983.749495254633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45983.749495254633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45983.749495254633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45983.749495254633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45983.749495254633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45983.749495254633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45983.749495254633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45983.749495254633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45983.749495254633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45983.749495254633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45983.749495254633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45983.749495254633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45983.749495254633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45983.749495254633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45983.749495254633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45983.749495254633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45983.749495254633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45983.749495254633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45983.749495254633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45983.749495254633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45983.749495254633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45983.749495254633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45983.749495254633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45983.749495254633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45983.749495254633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45983.749495254633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45983.749495254633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45983.749495254633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45983.749495254633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45983.749495254633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45983.749495254633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45983.749495254633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45983.749495254633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45983.749495254633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45983.749495254633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45983.749495254633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45983.749495254633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45983.749495254633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45983.749495254633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45983.749495254633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45983.749495254633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45983.749495254633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45983.749495254633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45983.749495254633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45983.749495254633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45983.749495254633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45983.749495254633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45983.749495254633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45983.749495254633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45983.749495254633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45983.749495254633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45983.749495254633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45983.749495254633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45983.749495254633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45983.749495254633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45983.749495254633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45983.749495254633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45983.749495254633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45983.749495254633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45983.749495254633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45983.749495254633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45983.749495254633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45983.749495254633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45983.749495254633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45983.749495254633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45983.749495254633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45983.749495254633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45983.749495254633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45983.749495254633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45983.749495254633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45983.749495254633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45983.749495254633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45983.749495254633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45983.749495254633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45983.749495254633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45983.749495254633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45983.749495254633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45983.749495254633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45983.749495254633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45983.749495254633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45983.749495254633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45983.749495254633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45983.749495254633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45983.749495254633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45983.749495254633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45983.749495254633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45983.749495254633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45983.749495254633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45983.749495254633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45983.749495254633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45983.749495254633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45983.749495254633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45983.749495254633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45983.749495254633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45983.749495254633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45983.749495254633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45983.749495254633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45983.749495254633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45983.749495254633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45983.749495254633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45983.749495254633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45983.749495254633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45983.749495254633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45983.749495254633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45983.749495254633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45983.749495254633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45983.749495254633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45983.749495254633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45983.749495254633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45983.749495254633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45983.749495254633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45983.749495254633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45983.749495254633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45983.749495254633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45983.749495254633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45983.749495254633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45983.749495254633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45983.749495254633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45983.749495254633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45983.749495254633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45983.749495254633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45983.749495254633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45983.749495254633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45983.749495254633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45983.749495254633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45983.749495254633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45983.749495254633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45983.749495254633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45983.749495254633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45983.749495254633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45983.749495254633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45983.749495254633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45983.749495254633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45983.749495254633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45983.749495254633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45983.749495254633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45983.749495254633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45983.749495254633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45983.749495254633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45983.749495254633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45983.749495254633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45983.749495254633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45983.749495254633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45983.749495254633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45983.749495254633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45983.749495254633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45983.749495254633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45983.749495254633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45983.749495254633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45983.749495254633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45983.749495254633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45983.749495254633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45983.749495254633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45983.749495254633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45983.749495254633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45983.749495254633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45983.749495254633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45983.749495254633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45983.749495254633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45983.749495254633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45983.749495254633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45983.749495254633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45983.749495254633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45983.749495254633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45983.749495254633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45983.749495254633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45983.749495254633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45983.749495254633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45983.749495254633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45983.749495254633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45983.749495254633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45983.749495254633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45983.749495254633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45983.749495254633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45983.749495254633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45983.749495254633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45983.749495254633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45983.749495254633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45983.749495254633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45983.749495254633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45983.749495254633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45983.749495254633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45983.749495254633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45983.749495254633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45983.749495254633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45983.749495254633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45983.749495254633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45983.749495254633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45983.749495254633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45983.749495254633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45983.749495254633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45983.749495254633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45983.749495254633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45983.749495254633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45983.749495254633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45983.749495254633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45983.749495254633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45983.749495254633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45983.749495254633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45983.749495254633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45983.749495254633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45983.749495254633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45983.749495254633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45983.749495254633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45983.749495254633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45983.749495254633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45983.749495254633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45983.749495254633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45983.749495254633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45983.749495254633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45983.749495254633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45983.749495254633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45983.749495254633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45983.749495254633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45983.749495254633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45983.749495254633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45983.749495254633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45983.749495254633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45983.749495254633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45983.749495254633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45983.749495254633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45983.749495254633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45983.749495254633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45983.749495254633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45983.749495254633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45983.749495254633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45983.749495254633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45983.749495254633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45983.749495254633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45983.749495254633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45983.749495254633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45983.749495254633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45983.749495254633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45983.749495254633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45983.749495254633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45983.749495254633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45983.749495254633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45983.749495254633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45983.749495254633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45983.749495254633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45983.749495254633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45983.749495254633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45983.749495254633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45983.749495254633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45983.749495254633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45983.749495254633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45983.749495254633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45983.749495254633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45983.749495254633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45983.749495254633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45983.749495254633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45983.749495254633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45983.749495254633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45983.749495254633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45983.749495254633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45983.749495254633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45983.749495254633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45983.749495254633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45983.749495254633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45983.749495254633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45983.749495254633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45983.749495254633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45983.749495254633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45983.749495254633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45983.749495254633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45983.749495254633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45983.749495254633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45983.749495254633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45983.749495254633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45983.749495254633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45983.749495254633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45983.749495254633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45983.749495254633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45983.749495254633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45983.749495254633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45983.749495254633</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91.917435069444764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57.560617939816439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35.08838414352067</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6.2346920138952555</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2.3761966435195063</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0.98094201389176305</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45983.749495254633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45983.749495254633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45983.749495254633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45983.749495254633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45983.749495254633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45983.749495254633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45983.749495254633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45983.749495254633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45983.749495254633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45983.749495254633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45983.749495254633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45983.749495254633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45983.749495254633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45983.749495254633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45983.749495254633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45983.749495254633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45983.749495254633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45983.749495254633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45983.749495254633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45983.749495254633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45983.749495254633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45983.749495254633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45983.749495254633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45983.749495254633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45983.749495254633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45983.749495254633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45983.749495254633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45983.749495254633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45983.749495254633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45983.749495254633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45983.749495254633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45983.749495254633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45983.749495254633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45983.749495254633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45983.749495254633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45983.749495254633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45983.749495254633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45983.749495254633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45983.749495254633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45983.749495254633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45983.749495254633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45983.749495254633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45983.749495254633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45983.749495254633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45983.749495254633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45983.749495254633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45983.749495254633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45983.749495254633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45983.749495254633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45983.749495254633</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45983.749495254633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45983.749495254633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45983.749495254633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45983.749495254633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45983.749495254633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45983.749495254633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45983.749495254633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45983.749495254633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45983.749495254633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45983.749495254633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45983.749495254633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45983.749495254633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45983.749495254633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45983.749495254633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45983.749495254633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45983.749495254633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45983.749495254633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45983.749495254633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45983.749495254633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45983.749495254633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45983.749495254633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45983.749495254633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45983.749495254633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45983.749495254633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45983.749495254633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45983.749495254633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45983.749495254633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45983.749495254633</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09" t="s">
        <v>39129</v>
      </c>
      <c r="B2" s="119" t="str">
        <f>IFERROR(VLOOKUP(D2,DB!A:K,11,0),"")</f>
        <v>R6</v>
      </c>
      <c r="C2" s="120">
        <v>2</v>
      </c>
      <c r="D2" s="119" t="s">
        <v>38954</v>
      </c>
      <c r="E2" s="109" t="s">
        <v>39021</v>
      </c>
      <c r="F2"/>
      <c r="G2" s="75">
        <f ca="1">IFERROR(NOW()-F2,"-")</f>
        <v>45983.749495254633</v>
      </c>
      <c r="H2" s="121"/>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ca="1">IFERROR(NOW()-F3,"-")</f>
        <v>45983.749495254633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45983.749495254633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45983.749495254633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45983.749495254633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45983.749495254633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45983.749495254633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45983.749495254633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45983.749495254633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45983.749495254633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45983.749495254633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45983.749495254633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45983.749495254633</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2025-11-22T14:59:28Z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