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03" documentId="120_S{2AC9BD13-BADA-5192-A53E-5A8FF88502F6}" xr6:coauthVersionLast="47" xr6:coauthVersionMax="47" xr10:uidLastSave="{18CC674D-DE12-4A16-80FC-7E55CED58EE6}"/>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<sst xmlns="http://schemas.openxmlformats.org/spreadsheetml/2006/main" count="180277" uniqueCount="39123">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</sst>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315.65152303240757</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5.5330902774585411E-2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45978.599948958334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45978.599948958334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45978.599948958334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45978.599948958334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45978.599948958334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45978.599948958334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45978.599948958334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45978.599948958334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45978.599948958334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45978.599948958334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45978.599948958334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45978.599948958334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45978.599948958334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45978.599948958334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45978.599948958334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45978.599948958334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45978.599948958334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45978.599948958334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45978.599948958334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45978.599948958334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45978.599948958334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45978.599948958334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45978.599948958334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45978.599948958334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45978.599948958334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45978.599948958334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45978.599948958334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45978.599948958334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45978.599948958334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45978.599948958334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45978.599948958334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45978.599948958334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45978.599948958334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45978.599948958334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45978.599948958334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45978.599948958334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45978.599948958334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45978.599948958334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45978.599948958334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45978.599948958334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45978.599948958334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45978.599948958334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45978.599948958334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45978.599948958334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45978.599948958334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45978.599948958334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45978.599948958334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45978.599948958334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45978.599948958334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45978.599948958334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45978.599948958334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45978.599948958334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45978.599948958334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45978.599948958334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45978.599948958334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45978.599948958334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45978.599948958334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45978.599948958334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45978.599948958334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45978.599948958334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45978.599948958334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45978.599948958334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45978.599948958334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45978.599948958334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45978.599948958334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45978.599948958334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45978.599948958334</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45978.599948958334</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45978.599948958334</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45978.599948958334</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D11A84BD-7783-4587-9DF7-ACBF136593E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153.60011099537223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2.1636063657424529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45978.599948958334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45978.599948958334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45978.599948958334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45978.599948958334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45978.599948958334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45978.599948958334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45978.599948958334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45978.599948958334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45978.599948958334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45978.599948958334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45978.599948958334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45978.599948958334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45978.599948958334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45978.599948958334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45978.599948958334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45978.599948958334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45978.599948958334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45978.599948958334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45978.599948958334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45978.599948958334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45978.599948958334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45978.599948958334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45978.599948958334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45978.599948958334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45978.599948958334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45978.599948958334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45978.599948958334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45978.599948958334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45978.599948958334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45978.599948958334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45978.599948958334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45978.599948958334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45978.599948958334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45978.599948958334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45978.599948958334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45978.599948958334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45978.599948958334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45978.599948958334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45978.599948958334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45978.599948958334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45978.599948958334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45978.599948958334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45978.599948958334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45978.599948958334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45978.599948958334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45978.599948958334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45978.599948958334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45978.599948958334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45978.599948958334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45978.599948958334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45978.599948958334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45978.599948958334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45978.599948958334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45978.599948958334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45978.599948958334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45978.599948958334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45978.599948958334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45978.599948958334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45978.599948958334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45978.599948958334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45978.599948958334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45978.599948958334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45978.599948958334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45978.599948958334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45978.599948958334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45978.599948958334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45978.599948958334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45978.599948958334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45978.599948958334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45978.599948958334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45978.599948958334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45978.599948958334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45978.599948958334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45978.599948958334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45978.599948958334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45978.599948958334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45978.599948958334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45978.599948958334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45978.599948958334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45978.599948958334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45978.599948958334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45978.599948958334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45978.599948958334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45978.599948958334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45978.599948958334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45978.599948958334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45978.599948958334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45978.599948958334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45978.599948958334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45978.599948958334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45978.599948958334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45978.599948958334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45978.599948958334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45978.599948958334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45978.599948958334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45978.599948958334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45978.599948958334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45978.599948958334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45978.599948958334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45978.599948958334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45978.599948958334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45978.599948958334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45978.599948958334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45978.599948958334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45978.599948958334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45978.599948958334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45978.599948958334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45978.599948958334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45978.599948958334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45978.599948958334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45978.599948958334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45978.599948958334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45978.599948958334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45978.599948958334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45978.599948958334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45978.599948958334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45978.599948958334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45978.599948958334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45978.599948958334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45978.599948958334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45978.599948958334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45978.599948958334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45978.599948958334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45978.599948958334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45978.599948958334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45978.599948958334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45978.599948958334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45978.599948958334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45978.599948958334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45978.599948958334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45978.599948958334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45978.599948958334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45978.599948958334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45978.599948958334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45978.599948958334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45978.599948958334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45978.599948958334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45978.599948958334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45978.599948958334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45978.599948958334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45978.599948958334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45978.599948958334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45978.599948958334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45978.599948958334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45978.599948958334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45978.599948958334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45978.599948958334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45978.599948958334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45978.599948958334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45978.599948958334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45978.599948958334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45978.599948958334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45978.599948958334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45978.599948958334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45978.599948958334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45978.599948958334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45978.599948958334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45978.599948958334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45978.599948958334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45978.599948958334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45978.599948958334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45978.599948958334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45978.599948958334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45978.599948958334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45978.599948958334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45978.599948958334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45978.599948958334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45978.599948958334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45978.599948958334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45978.599948958334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45978.599948958334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45978.599948958334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45978.599948958334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45978.599948958334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45978.599948958334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45978.599948958334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45978.599948958334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45978.599948958334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45978.599948958334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45978.599948958334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45978.599948958334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45978.599948958334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45978.599948958334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45978.599948958334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45978.599948958334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45978.599948958334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45978.599948958334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45978.599948958334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45978.599948958334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45978.599948958334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45978.599948958334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45978.599948958334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45978.599948958334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45978.599948958334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45978.599948958334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45978.599948958334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45978.599948958334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45978.599948958334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45978.599948958334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45978.599948958334</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45978.599948958334</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45978.599948958334</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45978.599948958334</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45978.599948958334</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tabSelected="1" workbookViewId="0">
      <selection activeCell="A2" sqref="A2:X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45978.599948958334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45978.599948958334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45978.599948958334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45978.599948958334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45978.599948958334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45978.599948958334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45978.599948958334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45978.599948958334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45978.599948958334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45978.599948958334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45978.599948958334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45978.599948958334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45978.599948958334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45978.599948958334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45978.599948958334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45978.599948958334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45978.599948958334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45978.599948958334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45978.599948958334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45978.599948958334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45978.599948958334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45978.599948958334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45978.599948958334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45978.599948958334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45978.599948958334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45978.599948958334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45978.599948958334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45978.599948958334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45978.599948958334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45978.599948958334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45978.599948958334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45978.599948958334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45978.599948958334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45978.599948958334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45978.599948958334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45978.599948958334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45978.599948958334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45978.599948958334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45978.599948958334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45978.599948958334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45978.599948958334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45978.599948958334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45978.599948958334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45978.599948958334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45978.599948958334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45978.599948958334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45978.599948958334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45978.599948958334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45978.599948958334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45978.599948958334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45978.599948958334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45978.599948958334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45978.599948958334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45978.599948958334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45978.599948958334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45978.599948958334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45978.599948958334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45978.599948958334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45978.599948958334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45978.599948958334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45978.599948958334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45978.599948958334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45978.599948958334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45978.599948958334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45978.599948958334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45978.599948958334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45978.599948958334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45978.599948958334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45978.599948958334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45978.599948958334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45978.599948958334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45978.599948958334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45978.599948958334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45978.599948958334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45978.599948958334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45978.599948958334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45978.599948958334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45978.599948958334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45978.599948958334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45978.599948958334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45978.599948958334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45978.599948958334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45978.599948958334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45978.599948958334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45978.599948958334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45978.599948958334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45978.599948958334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45978.599948958334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45978.599948958334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45978.599948958334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45978.599948958334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45978.599948958334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45978.599948958334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45978.599948958334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45978.599948958334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45978.599948958334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45978.599948958334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45978.599948958334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45978.599948958334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45978.599948958334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45978.599948958334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45978.599948958334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45978.599948958334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45978.599948958334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45978.599948958334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45978.599948958334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45978.599948958334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45978.599948958334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45978.599948958334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45978.599948958334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45978.599948958334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45978.599948958334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45978.599948958334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45978.599948958334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45978.599948958334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45978.599948958334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45978.599948958334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45978.599948958334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45978.599948958334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45978.599948958334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45978.599948958334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45978.599948958334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45978.599948958334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45978.599948958334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45978.599948958334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45978.599948958334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45978.599948958334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45978.599948958334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45978.599948958334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45978.599948958334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45978.599948958334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45978.599948958334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45978.599948958334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45978.599948958334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45978.599948958334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45978.599948958334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45978.599948958334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45978.599948958334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45978.599948958334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45978.599948958334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45978.599948958334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45978.599948958334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45978.599948958334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45978.599948958334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45978.599948958334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45978.599948958334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45978.599948958334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45978.599948958334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45978.599948958334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45978.599948958334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45978.599948958334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45978.599948958334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45978.599948958334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45978.599948958334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45978.599948958334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45978.599948958334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45978.599948958334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45978.599948958334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45978.599948958334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45978.599948958334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45978.599948958334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45978.599948958334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45978.599948958334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45978.599948958334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45978.599948958334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45978.599948958334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45978.599948958334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45978.599948958334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45978.599948958334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45978.599948958334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45978.599948958334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45978.599948958334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45978.599948958334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45978.599948958334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45978.599948958334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45978.599948958334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45978.599948958334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45978.599948958334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45978.599948958334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45978.599948958334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45978.599948958334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45978.599948958334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45978.599948958334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45978.599948958334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45978.599948958334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45978.599948958334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45978.599948958334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45978.599948958334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45978.599948958334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45978.599948958334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45978.599948958334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45978.599948958334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45978.599948958334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45978.599948958334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45978.599948958334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45978.599948958334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45978.599948958334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45978.599948958334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45978.599948958334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45978.599948958334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45978.599948958334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45978.599948958334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45978.599948958334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45978.599948958334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45978.599948958334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45978.599948958334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45978.599948958334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45978.599948958334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45978.599948958334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45978.599948958334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45978.599948958334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45978.599948958334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45978.599948958334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45978.599948958334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45978.599948958334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45978.599948958334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45978.599948958334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45978.599948958334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45978.599948958334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45978.599948958334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45978.599948958334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45978.599948958334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45978.599948958334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45978.599948958334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45978.599948958334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45978.599948958334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45978.599948958334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45978.599948958334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45978.599948958334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45978.599948958334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45978.599948958334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45978.599948958334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45978.599948958334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45978.599948958334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45978.599948958334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45978.599948958334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45978.599948958334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45978.599948958334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45978.599948958334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45978.599948958334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45978.599948958334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45978.599948958334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45978.599948958334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45978.599948958334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45978.599948958334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45978.599948958334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45978.599948958334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45978.599948958334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45978.599948958334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45978.599948958334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45978.599948958334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45978.599948958334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45978.599948958334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45978.599948958334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45978.599948958334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45978.599948958334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45978.599948958334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45978.599948958334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45978.599948958334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45978.599948958334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45978.599948958334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45978.599948958334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45978.599948958334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45978.599948958334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45978.599948958334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45978.599948958334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45978.599948958334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45978.599948958334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45978.599948958334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45978.599948958334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45978.599948958334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45978.599948958334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45978.599948958334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45978.599948958334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45978.599948958334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45978.599948958334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45978.599948958334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45978.599948958334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45978.599948958334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45978.599948958334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45978.599948958334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45978.599948958334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45978.599948958334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45978.599948958334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45978.599948958334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45978.599948958334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45978.599948958334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45978.599948958334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45978.599948958334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45978.599948958334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45978.599948958334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45978.599948958334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45978.599948958334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45978.599948958334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45978.599948958334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45978.599948958334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45978.599948958334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45978.599948958334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45978.599948958334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45978.599948958334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45978.599948958334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45978.599948958334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45978.599948958334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45978.599948958334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45978.599948958334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45978.599948958334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45978.599948958334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45978.599948958334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45978.599948958334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45978.599948958334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45978.599948958334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45978.599948958334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45978.599948958334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45978.599948958334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45978.599948958334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45978.599948958334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45978.599948958334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45978.599948958334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45978.599948958334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45978.599948958334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45978.599948958334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45978.599948958334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45978.599948958334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45978.599948958334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45978.599948958334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45978.599948958334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45978.599948958334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45978.599948958334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45978.599948958334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45978.599948958334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45978.599948958334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45978.599948958334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45978.599948958334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45978.599948958334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45978.599948958334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45978.599948958334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45978.599948958334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45978.599948958334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45978.599948958334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45978.599948958334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45978.599948958334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45978.599948958334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45978.599948958334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45978.599948958334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45978.599948958334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45978.599948958334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45978.599948958334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45978.599948958334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45978.599948958334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45978.599948958334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45978.599948958334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45978.599948958334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45978.599948958334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45978.599948958334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45978.599948958334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45978.599948958334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45978.599948958334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45978.599948958334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45978.599948958334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45978.599948958334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45978.599948958334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45978.599948958334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45978.599948958334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45978.599948958334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45978.599948958334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45978.599948958334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45978.599948958334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45978.599948958334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45978.599948958334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45978.599948958334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45978.599948958334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45978.599948958334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45978.599948958334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45978.599948958334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45978.599948958334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45978.599948958334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45978.599948958334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45978.599948958334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45978.599948958334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45978.599948958334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45978.599948958334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45978.599948958334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45978.599948958334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45978.599948958334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45978.599948958334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45978.599948958334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45978.599948958334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45978.599948958334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45978.599948958334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45978.599948958334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45978.599948958334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45978.599948958334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45978.599948958334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45978.599948958334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45978.599948958334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45978.599948958334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45978.599948958334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45978.599948958334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45978.599948958334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45978.599948958334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45978.599948958334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45978.599948958334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45978.599948958334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45978.599948958334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45978.599948958334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45978.599948958334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45978.599948958334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45978.599948958334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45978.599948958334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45978.599948958334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45978.599948958334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45978.599948958334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45978.599948958334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45978.599948958334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45978.599948958334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45978.599948958334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45978.599948958334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45978.599948958334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45978.599948958334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45978.599948958334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45978.599948958334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45978.599948958334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45978.599948958334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45978.599948958334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45978.599948958334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45978.599948958334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45978.599948958334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45978.599948958334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45978.599948958334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45978.599948958334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45978.599948958334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45978.599948958334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45978.599948958334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45978.599948958334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45978.599948958334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45978.599948958334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45978.599948958334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45978.599948958334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45978.599948958334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45978.599948958334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45978.599948958334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45978.599948958334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45978.599948958334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45978.599948958334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45978.599948958334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45978.599948958334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45978.599948958334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45978.599948958334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45978.599948958334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45978.599948958334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45978.599948958334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45978.599948958334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45978.599948958334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45978.599948958334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45978.599948958334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45978.599948958334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45978.599948958334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45978.599948958334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45978.599948958334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45978.599948958334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45978.599948958334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45978.599948958334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45978.599948958334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45978.599948958334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45978.599948958334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45978.599948958334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45978.599948958334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45978.599948958334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45978.599948958334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45978.599948958334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45978.599948958334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45978.599948958334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45978.599948958334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45978.599948958334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45978.599948958334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45978.599948958334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45978.599948958334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45978.599948958334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45978.599948958334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45978.599948958334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45978.599948958334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45978.599948958334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45978.599948958334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45978.599948958334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45978.599948958334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45978.599948958334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45978.599948958334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45978.599948958334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45978.599948958334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45978.599948958334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45978.599948958334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45978.599948958334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45978.599948958334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45978.599948958334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45978.599948958334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45978.599948958334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45978.599948958334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45978.599948958334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45978.599948958334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45978.599948958334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45978.599948958334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45978.599948958334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45978.599948958334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45978.599948958334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45978.599948958334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45978.599948958334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45978.599948958334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45978.599948958334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45978.599948958334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45978.599948958334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45978.599948958334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45978.599948958334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45978.599948958334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45978.599948958334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45978.599948958334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45978.599948958334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45978.599948958334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45978.599948958334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45978.599948958334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45978.599948958334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45978.599948958334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45978.599948958334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45978.599948958334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45978.599948958334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45978.599948958334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45978.599948958334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45978.599948958334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45978.599948958334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45978.599948958334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45978.599948958334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45978.599948958334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45978.599948958334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45978.599948958334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45978.599948958334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45978.599948958334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45978.599948958334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45978.599948958334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45978.599948958334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45978.599948958334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45978.599948958334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45978.599948958334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45978.599948958334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45978.599948958334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45978.599948958334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45978.599948958334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45978.599948958334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45978.599948958334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45978.599948958334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45978.599948958334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45978.599948958334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45978.599948958334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45978.599948958334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45978.599948958334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45978.599948958334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45978.599948958334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45978.599948958334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45978.599948958334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45978.599948958334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45978.599948958334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45978.599948958334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45978.599948958334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45978.599948958334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45978.599948958334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45978.599948958334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45978.599948958334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45978.599948958334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45978.599948958334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45978.599948958334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45978.599948958334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45978.599948958334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45978.599948958334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45978.599948958334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45978.599948958334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45978.599948958334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45978.599948958334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45978.599948958334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45978.599948958334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45978.599948958334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45978.599948958334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45978.599948958334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45978.599948958334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45978.599948958334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45978.599948958334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45978.599948958334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45978.599948958334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45978.599948958334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45978.599948958334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45978.599948958334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45978.599948958334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45978.599948958334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45978.599948958334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45978.599948958334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45978.599948958334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45978.599948958334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45978.599948958334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45978.599948958334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45978.599948958334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45978.599948958334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45978.599948958334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45978.599948958334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45978.599948958334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45978.599948958334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45978.599948958334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45978.599948958334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45978.599948958334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45978.599948958334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45978.599948958334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45978.599948958334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45978.599948958334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45978.599948958334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45978.599948958334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45978.599948958334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45978.599948958334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45978.599948958334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45978.599948958334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45978.599948958334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45978.599948958334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45978.599948958334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45978.599948958334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45978.599948958334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45978.599948958334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45978.599948958334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45978.599948958334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45978.599948958334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45978.599948958334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45978.599948958334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45978.599948958334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45978.599948958334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45978.599948958334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45978.599948958334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45978.599948958334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45978.599948958334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45978.599948958334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45978.599948958334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45978.599948958334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45978.599948958334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45978.599948958334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45978.599948958334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45978.599948958334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45978.599948958334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45978.599948958334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45978.599948958334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45978.599948958334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45978.599948958334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45978.599948958334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45978.599948958334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45978.599948958334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45978.599948958334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45978.599948958334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45978.599948958334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45978.599948958334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45978.599948958334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45978.599948958334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45978.599948958334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45978.599948958334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45978.599948958334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45978.599948958334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45978.599948958334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45978.599948958334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45978.599948958334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45978.599948958334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45978.599948958334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45978.599948958334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45978.599948958334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45978.599948958334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45978.599948958334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45978.599948958334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45978.599948958334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45978.599948958334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45978.599948958334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45978.599948958334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45978.599948958334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45978.599948958334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45978.599948958334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45978.599948958334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45978.599948958334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45978.599948958334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45978.599948958334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45978.599948958334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45978.599948958334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45978.599948958334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45978.599948958334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45978.599948958334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45978.599948958334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45978.599948958334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45978.599948958334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45978.599948958334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45978.599948958334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45978.599948958334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45978.599948958334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45978.599948958334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45978.599948958334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45978.599948958334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45978.599948958334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45978.599948958334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45978.599948958334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45978.599948958334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45978.599948958334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45978.599948958334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45978.599948958334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45978.599948958334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45978.599948958334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45978.599948958334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45978.599948958334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45978.599948958334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45978.599948958334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45978.599948958334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45978.599948958334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45978.599948958334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45978.599948958334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45978.599948958334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45978.599948958334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45978.599948958334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45978.599948958334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45978.599948958334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45978.599948958334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45978.599948958334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45978.599948958334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45978.599948958334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45978.599948958334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45978.599948958334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45978.599948958334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45978.599948958334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45978.599948958334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45978.599948958334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45978.599948958334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45978.599948958334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45978.599948958334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45978.599948958334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45978.599948958334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45978.599948958334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45978.599948958334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45978.599948958334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45978.599948958334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45978.599948958334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45978.599948958334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45978.599948958334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45978.599948958334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45978.599948958334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45978.599948958334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45978.599948958334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45978.599948958334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45978.599948958334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45978.599948958334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45978.599948958334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45978.599948958334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45978.599948958334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45978.599948958334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45978.599948958334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45978.599948958334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45978.599948958334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45978.599948958334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45978.599948958334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45978.599948958334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45978.599948958334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45978.599948958334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45978.599948958334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45978.599948958334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45978.599948958334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45978.599948958334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45978.599948958334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45978.599948958334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45978.599948958334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45978.599948958334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45978.599948958334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45978.599948958334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45978.599948958334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45978.599948958334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45978.599948958334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45978.599948958334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45978.599948958334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45978.599948958334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45978.599948958334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45978.599948958334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45978.599948958334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45978.599948958334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45978.599948958334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45978.599948958334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45978.599948958334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45978.599948958334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45978.599948958334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45978.599948958334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45978.599948958334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45978.599948958334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45978.599948958334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45978.599948958334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45978.599948958334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45978.599948958334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45978.599948958334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45978.599948958334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45978.599948958334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45978.599948958334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45978.599948958334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45978.599948958334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45978.599948958334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45978.599948958334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45978.599948958334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45978.599948958334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45978.599948958334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45978.599948958334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45978.599948958334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45978.599948958334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45978.599948958334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45978.599948958334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45978.599948958334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45978.599948958334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45978.599948958334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45978.599948958334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45978.599948958334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45978.599948958334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45978.599948958334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45978.599948958334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45978.599948958334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45978.599948958334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45978.599948958334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45978.599948958334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45978.599948958334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45978.599948958334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45978.599948958334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45978.599948958334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45978.599948958334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45978.599948958334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45978.599948958334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45978.599948958334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45978.599948958334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45978.599948958334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45978.599948958334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45978.599948958334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45978.599948958334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45978.599948958334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45978.599948958334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45978.599948958334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45978.599948958334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45978.599948958334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45978.599948958334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45978.599948958334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45978.599948958334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45978.599948958334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45978.599948958334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45978.599948958334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45978.599948958334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45978.599948958334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45978.599948958334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45978.599948958334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45978.599948958334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45978.599948958334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45978.599948958334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45978.599948958334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45978.599948958334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45978.599948958334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45978.599948958334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45978.599948958334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45978.599948958334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45978.599948958334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45978.599948958334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45978.599948958334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45978.599948958334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45978.599948958334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45978.599948958334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45978.599948958334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45978.599948958334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45978.599948958334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45978.599948958334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45978.599948958334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45978.599948958334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45978.599948958334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45978.599948958334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45978.599948958334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45978.599948958334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45978.599948958334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45978.599948958334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45978.599948958334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45978.599948958334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45978.599948958334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45978.599948958334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45978.599948958334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45978.599948958334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45978.599948958334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45978.599948958334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45978.599948958334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45978.599948958334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45978.599948958334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45978.599948958334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45978.599948958334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45978.599948958334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45978.599948958334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45978.599948958334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45978.599948958334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45978.599948958334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45978.599948958334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45978.599948958334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45978.599948958334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45978.599948958334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45978.599948958334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45978.599948958334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45978.599948958334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45978.599948958334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45978.599948958334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45978.599948958334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45978.599948958334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45978.599948958334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45978.599948958334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45978.599948958334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45978.599948958334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45978.599948958334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45978.599948958334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45978.599948958334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45978.599948958334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45978.599948958334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45978.599948958334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45978.599948958334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45978.599948958334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45978.599948958334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45978.599948958334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45978.599948958334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45978.599948958334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45978.599948958334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45978.599948958334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45978.599948958334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45978.599948958334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45978.599948958334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45978.599948958334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45978.599948958334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45978.599948958334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45978.599948958334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45978.599948958334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45978.599948958334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45978.599948958334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45978.599948958334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45978.599948958334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45978.599948958334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45978.599948958334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45978.599948958334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45978.599948958334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45978.599948958334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45978.599948958334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45978.599948958334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45978.599948958334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45978.599948958334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45978.599948958334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45978.599948958334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45978.599948958334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45978.599948958334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45978.599948958334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45978.599948958334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45978.599948958334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45978.599948958334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45978.599948958334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45978.599948958334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45978.599948958334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45978.599948958334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45978.599948958334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45978.599948958334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45978.599948958334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45978.599948958334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45978.599948958334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45978.599948958334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45978.599948958334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45978.599948958334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45978.599948958334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45978.599948958334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45978.599948958334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45978.599948958334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45978.599948958334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45978.599948958334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45978.599948958334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45978.599948958334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45978.599948958334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45978.599948958334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45978.599948958334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45978.599948958334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45978.599948958334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45978.599948958334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45978.599948958334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45978.599948958334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45978.599948958334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45978.599948958334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45978.599948958334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45978.599948958334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45978.599948958334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45978.599948958334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45978.599948958334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45978.599948958334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45978.599948958334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45978.599948958334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45978.599948958334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45978.599948958334</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275.11923136573751</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8.4451273149170447E-2</v>
      </c>
      <c r="H3" s="95">
        <v>45978.208923611113</v>
      </c>
      <c r="I3" s="113" t="str">
        <f>IFERROR(VLOOKUP(D3,DB!A:F,6,0),"")</f>
        <v>SCECO</v>
      </c>
      <c r="J3" s="113" t="str">
        <f>IFERROR(VLOOKUP(D3,DB!A:G,7,0),"")</f>
        <v>Dead</v>
      </c>
      <c r="K3" s="97" t="s">
        <v>39112</v>
      </c>
      <c r="L3" s="91" t="str">
        <f>IFERROR(VLOOKUP(D3,DB!A:I,9,0),"")</f>
        <v>Latis</v>
      </c>
    </row>
    <row r="4" spans="1:16" ht="15" customHeight="1">
      <c r="A4" s="113"/>
      <c r="B4" s="113" t="str">
        <f>IFERROR(VLOOKUP(D4,DB!A:K,11,0),"")</f>
        <v/>
      </c>
      <c r="C4" s="93"/>
      <c r="D4" s="91"/>
      <c r="E4" s="94"/>
      <c r="F4" s="95"/>
      <c r="G4" s="96">
        <f ca="1">IFERROR(NOW()-F4,"")</f>
        <v>45978.599948958334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45978.599948958334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45978.599948958334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45978.599948958334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45978.599948958334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45978.599948958334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45978.599948958334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45978.599948958334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45978.599948958334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45978.599948958334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45978.599948958334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45978.599948958334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45978.599948958334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45978.599948958334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45978.599948958334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45978.599948958334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45978.599948958334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45978.599948958334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45978.599948958334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45978.599948958334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45978.599948958334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45978.599948958334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45978.599948958334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45978.599948958334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45978.599948958334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45978.599948958334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45978.599948958334</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86.767888773145387</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52.411071643517062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29.938837847221293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6">
        <v>45977.514803240738</v>
      </c>
      <c r="G5" s="111">
        <f t="shared" ref="G5:G8" ca="1" si="2">IFERROR(NOW()-F5,"")</f>
        <v>1.0851457175958785</v>
      </c>
      <c r="H5" s="136">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09">
        <f t="shared" ca="1" si="2"/>
        <v>45978.599948958334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45978.599948958334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45978.599948958334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45978.599948958334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45978.599948958334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45978.599948958334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45978.599948958334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45978.599948958334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45978.599948958334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45978.599948958334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45978.599948958334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45978.599948958334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45978.599948958334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45978.599948958334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45978.599948958334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45978.599948958334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45978.599948958334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45978.599948958334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45978.599948958334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45978.599948958334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45978.599948958334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45978.599948958334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45978.599948958334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45978.599948958334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45978.599948958334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45978.599948958334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45978.599948958334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45978.599948958334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45978.599948958334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45978.599948958334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45978.599948958334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45978.599948958334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45978.599948958334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45978.599948958334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45978.599948958334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45978.599948958334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45978.599948958334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45978.599948958334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45978.599948958334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45978.599948958334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45978.599948958334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45978.599948958334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45978.599948958334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45978.599948958334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45978.599948958334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45978.599948958334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45978.599948958334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45978.599948958334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45978.599948958334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45978.599948958334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45978.599948958334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45978.599948958334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45978.599948958334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45978.599948958334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45978.599948958334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45978.599948958334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45978.599948958334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45978.599948958334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45978.599948958334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45978.599948958334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45978.599948958334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45978.599948958334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45978.599948958334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45978.599948958334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45978.599948958334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45978.599948958334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45978.599948958334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45978.599948958334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45978.599948958334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45978.599948958334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45978.599948958334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45978.599948958334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45978.599948958334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45978.599948958334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45978.599948958334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45978.599948958334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45978.599948958334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45978.599948958334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45978.599948958334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45978.599948958334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45978.599948958334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45978.599948958334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45978.599948958334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45978.599948958334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45978.599948958334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45978.599948958334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45978.599948958334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45978.599948958334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45978.599948958334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45978.599948958334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45978.599948958334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45978.599948958334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45978.599948958334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45978.599948958334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45978.599948958334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45978.599948958334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45978.599948958334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45978.599948958334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45978.599948958334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45978.599948958334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45978.599948958334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45978.599948958334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45978.599948958334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45978.599948958334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45978.599948958334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45978.599948958334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45978.599948958334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45978.599948958334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45978.599948958334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45978.599948958334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45978.599948958334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45978.599948958334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45978.599948958334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45978.599948958334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45978.599948958334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45978.599948958334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45978.599948958334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45978.599948958334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45978.599948958334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45978.599948958334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45978.599948958334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45978.599948958334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45978.599948958334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45978.599948958334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45978.599948958334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45978.599948958334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45978.599948958334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45978.599948958334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45978.599948958334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45978.599948958334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45978.599948958334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45978.599948958334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45978.599948958334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45978.599948958334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45978.599948958334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45978.599948958334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45978.599948958334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45978.599948958334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45978.599948958334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45978.599948958334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45978.599948958334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45978.599948958334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45978.599948958334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45978.599948958334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45978.599948958334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45978.599948958334</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45978.599948958334</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45978.599948958334</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45978.599948958334</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45978.599948958334</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31056</v>
      </c>
      <c r="E2" s="109" t="s">
        <v>39021</v>
      </c>
      <c r="F2" s="121">
        <v>45978.508206018516</v>
      </c>
      <c r="G2" s="104">
        <f t="shared" ref="G2:G55" ca="1" si="0">IFERROR(NOW()-F2,"-")</f>
        <v>9.1742939817777369E-2</v>
      </c>
      <c r="H2" s="121">
        <v>45978.508206018516</v>
      </c>
      <c r="I2" s="119" t="str">
        <f>IFERROR(VLOOKUP(D2,DB!A:F,6,0),"")</f>
        <v>Generator-SG</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45978.599948958334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45978.599948958334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45978.599948958334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45978.599948958334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45978.599948958334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45978.599948958334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45978.599948958334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45978.599948958334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45978.599948958334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45978.599948958334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45978.599948958334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45978.599948958334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45978.599948958334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45978.599948958334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45978.599948958334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45978.599948958334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45978.599948958334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45978.599948958334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45978.599948958334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45978.599948958334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45978.599948958334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45978.599948958334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45978.599948958334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45978.599948958334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45978.599948958334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45978.599948958334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45978.599948958334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45978.599948958334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45978.599948958334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45978.599948958334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45978.599948958334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45978.599948958334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45978.599948958334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45978.599948958334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45978.599948958334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45978.599948958334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45978.599948958334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45978.599948958334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45978.599948958334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45978.599948958334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45978.599948958334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45978.599948958334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45978.599948958334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45978.599948958334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45978.599948958334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45978.599948958334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45978.599948958334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45978.599948958334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45978.599948958334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45978.599948958334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45978.599948958334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45978.599948958334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45978.599948958334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45978.599948958334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45978.599948958334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45978.599948958334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45978.599948958334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45978.599948958334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45978.599948958334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45978.599948958334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45978.599948958334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45978.599948958334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45978.599948958334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45978.599948958334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45978.599948958334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45978.599948958334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45978.599948958334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45978.599948958334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45978.599948958334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45978.599948958334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45978.599948958334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45978.599948958334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45978.599948958334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45978.599948958334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45978.599948958334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45978.599948958334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45978.599948958334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45978.599948958334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45978.599948958334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45978.599948958334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45978.599948958334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45978.599948958334</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45978.599948958334</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45978.599948958334</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45978.599948958334</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45978.599948958334</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45978.599948958334</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2025-11-17T11:25:30Z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