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60" documentId="120_S{2AC9BD13-BADA-5192-A53E-5A8FF88502F6}" xr6:coauthVersionLast="47" xr6:coauthVersionMax="47" xr10:uidLastSave="{1007357C-0D96-4113-B1C0-AC696248C5B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<sst xmlns="http://schemas.openxmlformats.org/spreadsheetml/2006/main" count="180277" uniqueCount="39123">
  <si>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</si>
  <si>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</si>
  <si>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</si>
  <si>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</si>
  <si>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</si>
  <si>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</si>
  <si>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</si>
  <si>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</si>
  <si>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</si>
  <si>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</si>
  <si>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</si>
  <si>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</si>
  <si>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</si>
  <si>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</si>
  <si>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</si>
  <si>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</si>
  <si>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</si>
  <si>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</si>
  <si>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</si>
  <si>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</si>
  <si>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</si>
  <si>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</si>
  <si>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</si>
  <si>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</si>
  <si>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</si>
  <si>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</si>
  <si>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</si>
  <si>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</si>
  <si>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</si>
  <si>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</si>
  <si>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</si>
  <si>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</si>
  <si>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</si>
  <si>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</si>
  <si>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</si>
  <si>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</si>
  <si>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</si>
  <si>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</si>
  <si>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</si>
  <si>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</si>
  <si>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</si>
  <si>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</si>
  <si>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</si>
  <si>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</si>
  <si>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</si>
  <si>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</si>
  <si>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</si>
  <si>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</si>
  <si>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</si>
  <si>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</si>
  <si>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</si>
  <si>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</si>
  <si>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</si>
  <si>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</si>
  <si>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</si>
  <si>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</si>
  <si>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</si>
  <si>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</si>
  <si>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</si>
  <si>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</si>
  <si>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</si>
  <si>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</si>
  <si>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</si>
  <si>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</si>
  <si>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</si>
  <si>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</si>
  <si>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</si>
  <si>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</si>
  <si>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</si>
  <si>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</si>
  <si>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</si>
  <si>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</si>
  <si>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</si>
  <si>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</si>
  <si>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</si>
  <si>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</si>
  <si>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</si>
  <si>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</si>
  <si>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</si>
  <si>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</si>
  <si>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</si>
  <si>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</si>
  <si>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</si>
  <si>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</si>
  <si>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</si>
  <si>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</si>
  <si>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</si>
  <si>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</si>
  <si>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</si>
  <si>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</si>
  <si>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</si>
  <si>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</si>
  <si>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</si>
  <si>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</si>
  <si>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</si>
  <si>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</si>
  <si>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</si>
  <si>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</si>
  <si>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</si>
  <si>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</si>
  <si>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</si>
  <si>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</si>
  <si>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</si>
  <si>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</si>
  <si>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</si>
  <si>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</si>
  <si>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</si>
  <si>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</si>
  <si>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</si>
  <si>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</si>
  <si>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</si>
  <si>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</si>
  <si>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</si>
  <si>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</si>
  <si>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</si>
  <si>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</si>
  <si>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</si>
  <si>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</si>
  <si>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</si>
  <si>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</si>
  <si>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</si>
  <si>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</si>
  <si>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</si>
  <si>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</si>
  <si>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</si>
  <si>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</si>
  <si>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</si>
  <si>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</si>
  <si>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</si>
  <si>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</si>
  <si>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</si>
  <si>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</si>
  <si>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</si>
  <si>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</si>
  <si>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</si>
  <si>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</si>
  <si>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</si>
  <si>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</si>
  <si>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</si>
  <si>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</si>
  <si>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</si>
  <si>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</si>
  <si>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</si>
  <si>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</si>
  <si>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</si>
  <si>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</si>
  <si>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</si>
  <si>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</si>
  <si>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</si>
  <si>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</si>
  <si>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</si>
  <si>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</si>
  <si>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</si>
  <si>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</si>
  <si>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</si>
  <si>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</si>
  <si>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</si>
  <si>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</si>
  <si>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</si>
  <si>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</si>
  <si>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</si>
  <si>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</si>
  <si>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</si>
  <si>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</si>
  <si>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</si>
  <si>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</si>
  <si>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</si>
  <si>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</si>
  <si>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</si>
  <si>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</si>
  <si>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</si>
  <si>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</si>
  <si>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</si>
  <si>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</si>
  <si>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</si>
  <si>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</si>
  <si>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</si>
  <si>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</si>
  <si>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</si>
  <si>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</si>
  <si>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</si>
  <si>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</si>
  <si>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</si>
  <si>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</si>
  <si>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</si>
  <si>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</si>
  <si>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</si>
  <si>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</si>
  <si>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</si>
  <si>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</si>
  <si>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</si>
  <si>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</si>
  <si>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</si>
  <si>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</si>
  <si>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</si>
  <si>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</si>
  <si>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</si>
  <si>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</si>
  <si>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</si>
  <si>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</si>
  <si>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</si>
  <si>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</si>
  <si>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</si>
  <si>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</si>
  <si>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</si>
  <si>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</si>
  <si>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</si>
  <si>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</si>
  <si>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</si>
  <si>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</si>
  <si>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</si>
  <si>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</si>
  <si>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</si>
  <si>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</si>
  <si>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</si>
  <si>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</si>
  <si>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</si>
  <si>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</si>
  <si>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</si>
  <si>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</si>
  <si>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</si>
  <si>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</si>
  <si>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</si>
  <si>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</si>
  <si>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</si>
  <si>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</si>
  <si>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</si>
  <si>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</si>
  <si>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</si>
  <si>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</si>
  <si>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</si>
  <si>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</si>
  <si>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</si>
  <si>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</si>
  <si>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</si>
  <si>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</si>
  <si>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</si>
  <si>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</si>
  <si>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</si>
  <si>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</si>
  <si>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</si>
  <si>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</si>
  <si>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</si>
  <si>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</si>
  <si>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</si>
  <si>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</si>
  <si>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</si>
  <si>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</si>
  <si>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</si>
  <si>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</si>
  <si>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</si>
  <si>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</si>
  <si>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</si>
  <si>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</si>
  <si>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</si>
  <si>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</si>
  <si>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</si>
  <si>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</si>
  <si>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</si>
  <si>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</si>
  <si>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</si>
  <si>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</si>
  <si>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</si>
  <si>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</si>
  <si>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</si>
  <si>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</si>
  <si>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</si>
  <si>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</si>
  <si>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</si>
  <si>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</si>
  <si>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</si>
  <si>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</si>
  <si>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</si>
  <si>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</si>
  <si>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</si>
  <si>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</si>
  <si>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</si>
  <si>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</si>
  <si>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</si>
  <si>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</si>
  <si>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</si>
  <si>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</si>
  <si>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</si>
  <si>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</si>
  <si>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</si>
  <si>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</si>
  <si>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</si>
  <si>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</si>
  <si>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</si>
  <si>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</si>
  <si>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</si>
  <si>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</si>
  <si>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</si>
  <si>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</si>
  <si>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</si>
  <si>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</si>
  <si>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</si>
  <si>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</si>
  <si>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</si>
  <si>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</si>
  <si>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</si>
  <si>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</si>
  <si>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</si>
  <si>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</si>
  <si>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</si>
  <si>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</si>
  <si>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</si>
  <si>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</si>
  <si>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</si>
  <si>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</si>
  <si>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</si>
  <si>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</si>
  <si>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</si>
  <si>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</si>
  <si>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</si>
  <si>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</si>
  <si>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</si>
  <si>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</si>
  <si>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</si>
  <si>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</si>
  <si>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</si>
  <si>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</si>
  <si>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</si>
  <si>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</si>
  <si>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</si>
  <si>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</si>
  <si>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</si>
  <si>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</si>
  <si>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</si>
  <si>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</si>
  <si>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</si>
  <si>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</si>
  <si>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</si>
  <si>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</si>
  <si>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</si>
  <si>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</si>
  <si>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</si>
  <si>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</si>
  <si>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</si>
  <si>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</si>
  <si>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</si>
  <si>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</si>
  <si>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</si>
  <si>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</si>
  <si>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</si>
  <si>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</si>
  <si>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</si>
  <si>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</si>
  <si>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</si>
  <si>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</si>
  <si>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</si>
  <si>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</si>
  <si>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</si>
  <si>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</si>
  <si>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</si>
  <si>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</si>
  <si>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</si>
  <si>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</si>
  <si>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</si>
  <si>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</si>
  <si>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</si>
  <si>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</si>
  <si>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</si>
  <si>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</si>
  <si>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</si>
  <si>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</si>
  <si>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</si>
  <si>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</si>
  <si>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</si>
  <si>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</si>
  <si>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</si>
  <si>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</si>
  <si>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</si>
  <si>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</si>
  <si>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</si>
  <si>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</si>
  <si>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</si>
  <si>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</si>
  <si>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</si>
  <si>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</si>
  <si>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</si>
  <si>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</si>
  <si>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</si>
  <si>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</si>
  <si>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</si>
  <si>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</si>
  <si>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</si>
  <si>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</si>
  <si>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</si>
  <si>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</si>
  <si>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</si>
  <si>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</si>
  <si>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</si>
  <si>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</si>
  <si>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</si>
  <si>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</si>
  <si>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</si>
  <si>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</si>
  <si>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</si>
  <si>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</si>
  <si>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</si>
  <si>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</si>
  <si>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</si>
  <si>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</si>
  <si>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</si>
  <si>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</si>
  <si>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</si>
  <si>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</si>
  <si>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</si>
  <si>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</si>
  <si>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</si>
  <si>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</si>
  <si>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</si>
  <si>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</si>
  <si>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</si>
  <si>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</si>
  <si>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</si>
  <si>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</si>
  <si>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</si>
  <si>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</si>
  <si>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</si>
  <si>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</si>
  <si>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</si>
  <si>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</si>
  <si>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</si>
  <si>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</si>
  <si>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</si>
  <si>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</si>
  <si>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</si>
  <si>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</si>
  <si>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</si>
  <si>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</si>
  <si>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</si>
  <si>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</si>
  <si>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</si>
  <si>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</si>
  <si>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</si>
  <si>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</si>
  <si>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</si>
  <si>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</si>
  <si>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</si>
  <si>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</si>
  <si>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</si>
  <si>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</si>
  <si>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</si>
  <si>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</si>
  <si>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</si>
  <si>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</si>
  <si>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</si>
  <si>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</si>
  <si>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</si>
  <si>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</si>
  <si>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</si>
  <si>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</si>
  <si>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</si>
  <si>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</si>
  <si>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</si>
  <si>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</si>
  <si>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</si>
  <si>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</si>
  <si>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</si>
  <si>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</si>
  <si>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</si>
  <si>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</si>
  <si>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</si>
  <si>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</si>
  <si>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</si>
  <si>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</si>
  <si>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</si>
  <si>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</si>
  <si>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</si>
  <si>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</si>
  <si>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</si>
  <si>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</si>
  <si>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</si>
  <si>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</si>
  <si>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</si>
  <si>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</si>
  <si>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</si>
  <si>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</si>
  <si>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</si>
  <si>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</si>
  <si>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</si>
  <si>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</si>
  <si>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</si>
  <si>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</si>
  <si>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</si>
  <si>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</si>
  <si>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</si>
  <si>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</si>
  <si>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</si>
  <si>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</si>
  <si>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</si>
  <si>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</si>
  <si>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</si>
  <si>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</si>
  <si>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</si>
  <si>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</si>
  <si>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</si>
  <si>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</si>
  <si>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</si>
  <si>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</si>
  <si>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</si>
  <si>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</si>
  <si>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</si>
  <si>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</si>
  <si>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</si>
  <si>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</si>
  <si>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</si>
  <si>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</si>
  <si>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</si>
  <si>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</si>
  <si>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</si>
  <si>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</si>
  <si>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</si>
  <si>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</si>
  <si>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</si>
  <si>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</si>
  <si>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</si>
  <si>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</si>
  <si>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</si>
  <si>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</si>
  <si>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</si>
  <si>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</si>
  <si>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</si>
  <si>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</si>
  <si>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</si>
  <si>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</si>
  <si>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</si>
  <si>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</si>
  <si>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</si>
  <si>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</si>
  <si>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</si>
  <si>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</si>
  <si>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</si>
  <si>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</si>
  <si>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</si>
  <si>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</si>
  <si>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</si>
  <si>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</si>
  <si>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</si>
  <si>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</si>
  <si>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</si>
  <si>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</si>
  <si>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</si>
  <si>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</si>
  <si>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</si>
  <si>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</si>
  <si>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</si>
  <si>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</si>
  <si>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</si>
  <si>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</si>
  <si>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</si>
  <si>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</si>
  <si>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</si>
  <si>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</si>
  <si>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</si>
  <si>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</si>
  <si>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</si>
  <si>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</si>
  <si>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</si>
  <si>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</si>
  <si>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</si>
  <si>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</si>
  <si>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</si>
  <si>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</si>
  <si>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</si>
  <si>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</si>
  <si>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</si>
  <si>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</si>
  <si>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</si>
  <si>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</si>
  <si>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</si>
  <si>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</si>
  <si>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</si>
  <si>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</si>
  <si>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</si>
  <si>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</si>
  <si>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</si>
  <si>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</si>
  <si>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</si>
  <si>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</si>
  <si>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</si>
  <si>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</si>
  <si>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</si>
  <si>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</si>
  <si>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</si>
  <si>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</si>
  <si>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</si>
  <si>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</si>
  <si>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</si>
  <si>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</si>
  <si>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</si>
  <si>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</si>
  <si>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</si>
  <si>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</si>
  <si>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</si>
  <si>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</si>
  <si>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</si>
  <si>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</si>
  <si>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</si>
  <si>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</si>
  <si>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</si>
  <si>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</si>
  <si>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</si>
  <si>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</si>
  <si>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</si>
  <si>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</si>
  <si>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</si>
  <si>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</si>
  <si>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</si>
  <si>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</si>
  <si>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</si>
  <si>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</si>
  <si>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</si>
  <si>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</si>
  <si>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</si>
  <si>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</si>
  <si>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</si>
  <si>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</si>
  <si>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</si>
  <si>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</si>
  <si>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</si>
  <si>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</si>
  <si>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</si>
  <si>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</si>
  <si>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</si>
  <si>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</si>
  <si>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</si>
  <si>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</si>
  <si>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</si>
  <si>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</si>
  <si>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</si>
  <si>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</si>
  <si>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</si>
  <si>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</si>
  <si>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</si>
  <si>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</si>
  <si>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</si>
  <si>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</si>
  <si>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</si>
  <si>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</si>
  <si>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</si>
  <si>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</si>
  <si>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</si>
  <si>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</si>
  <si>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</si>
  <si>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</si>
  <si>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</si>
  <si>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</si>
  <si>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</si>
  <si>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</si>
  <si>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</si>
  <si>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</si>
  <si>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</si>
  <si>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</si>
  <si>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</si>
  <si>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</si>
  <si>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</si>
  <si>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</si>
  <si>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</si>
  <si>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</si>
  <si>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</si>
  <si>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</si>
  <si>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</si>
  <si>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</si>
  <si>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</si>
  <si>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</si>
  <si>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</si>
  <si>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</si>
  <si>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</si>
  <si>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</si>
  <si>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</si>
  <si>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</si>
  <si>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</si>
  <si>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</si>
  <si>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</si>
  <si>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</si>
  <si>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</si>
  <si>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</si>
  <si>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</si>
  <si>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</si>
  <si>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</si>
  <si>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</si>
  <si>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</si>
  <si>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</si>
  <si>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</si>
  <si>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</si>
  <si>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</si>
  <si>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</si>
  <si>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</si>
  <si>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</si>
  <si>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</si>
  <si>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</si>
  <si>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</si>
  <si>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</si>
  <si>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</si>
  <si>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</si>
  <si>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</si>
  <si>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</si>
  <si>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</si>
  <si>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</si>
  <si>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</si>
  <si>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</si>
  <si>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</si>
  <si>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</si>
  <si>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</si>
  <si>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</si>
  <si>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</si>
  <si>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</si>
  <si>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</si>
  <si>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</si>
  <si>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</si>
  <si>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</si>
  <si>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</si>
  <si>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</si>
  <si>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</si>
  <si>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</si>
  <si>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</si>
  <si>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</si>
  <si>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</si>
  <si>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</si>
  <si>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</si>
  <si>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</si>
  <si>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</si>
  <si>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</si>
  <si>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</si>
  <si>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</si>
  <si>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</si>
  <si>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</si>
  <si>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</si>
  <si>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</si>
  <si>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</si>
  <si>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</si>
  <si>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</si>
  <si>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</si>
  <si>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</si>
  <si>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</si>
  <si>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</si>
  <si>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</si>
  <si>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</si>
  <si>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</si>
  <si>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</si>
  <si>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</si>
  <si>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</si>
  <si>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</si>
  <si>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</si>
  <si>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</si>
  <si>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</si>
  <si>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</si>
  <si>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</si>
  <si>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</si>
  <si>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</si>
  <si>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</si>
  <si>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</si>
  <si>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</si>
  <si>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</si>
  <si>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</si>
  <si>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</si>
  <si>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</si>
  <si>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</si>
  <si>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</si>
  <si>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</si>
  <si>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</si>
  <si>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</si>
  <si>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</si>
  <si>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</si>
  <si>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</si>
  <si>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</si>
  <si>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</si>
  <si>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</si>
  <si>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</si>
  <si>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</si>
  <si>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</si>
  <si>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</si>
  <si>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</si>
  <si>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</si>
  <si>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</si>
  <si>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</si>
  <si>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</si>
  <si>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</si>
  <si>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</si>
  <si>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</si>
  <si>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</si>
  <si>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</si>
  <si>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</si>
  <si>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</si>
  <si>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</si>
  <si>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</si>
  <si>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</si>
  <si>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</si>
  <si>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</si>
  <si>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</si>
  <si>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</si>
  <si>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</si>
  <si>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</si>
  <si>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</si>
  <si>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</si>
  <si>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</si>
  <si>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</si>
  <si>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</si>
  <si>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</si>
  <si>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</si>
  <si>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</si>
  <si>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</si>
  <si>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</si>
  <si>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</si>
  <si>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</si>
  <si>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</si>
  <si>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</si>
  <si>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</si>
  <si>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</si>
  <si>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</si>
  <si>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</si>
  <si>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</si>
  <si>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</si>
  <si>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</si>
  <si>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</si>
  <si>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</si>
  <si>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</si>
  <si>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</si>
  <si>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</si>
  <si>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</si>
  <si>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</si>
  <si>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</si>
  <si>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</si>
  <si>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</si>
  <si>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</si>
  <si>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</si>
  <si>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</si>
  <si>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</si>
  <si>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</si>
  <si>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</si>
  <si>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</si>
  <si>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</si>
  <si>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</si>
  <si>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</si>
  <si>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</si>
  <si>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</si>
  <si>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</si>
  <si>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</si>
  <si>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</si>
  <si>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</si>
  <si>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</si>
  <si>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</si>
  <si>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</si>
  <si>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</si>
  <si>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</si>
  <si>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</si>
  <si>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</si>
  <si>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</si>
  <si>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</si>
  <si>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</si>
  <si>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</si>
  <si>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</si>
  <si>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</si>
  <si>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</si>
  <si>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</si>
  <si>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</si>
  <si>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</si>
  <si>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</si>
  <si>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</si>
  <si>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</si>
  <si>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</si>
  <si>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</si>
  <si>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</si>
  <si>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</si>
  <si>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</si>
  <si>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</si>
  <si>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</si>
  <si>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</si>
  <si>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</si>
  <si>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</si>
  <si>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</si>
  <si>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</si>
  <si>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</si>
  <si>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</si>
  <si>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</si>
  <si>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</si>
  <si>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</si>
  <si>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</si>
  <si>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</si>
  <si>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</si>
  <si>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</si>
  <si>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</si>
  <si>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</si>
  <si>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</si>
  <si>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</si>
  <si>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</si>
  <si>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</si>
  <si>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</si>
  <si>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</si>
  <si>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</si>
  <si>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</si>
  <si>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</si>
  <si>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</si>
  <si>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</si>
  <si>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</si>
  <si>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</si>
  <si>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</si>
  <si>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</si>
  <si>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</si>
  <si>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</si>
  <si>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</si>
  <si>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</si>
  <si>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</si>
  <si>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</si>
  <si>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</si>
  <si>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</si>
  <si>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</si>
  <si>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</si>
  <si>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</si>
  <si>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</si>
  <si>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</si>
  <si>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</si>
  <si>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</si>
  <si>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</si>
  <si>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</si>
  <si>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</si>
  <si>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</si>
  <si>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</si>
  <si>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</si>
  <si>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</si>
  <si>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</si>
  <si>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</si>
  <si>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</si>
  <si>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</si>
  <si>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</si>
  <si>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</si>
  <si>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</si>
  <si>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</si>
  <si>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</si>
  <si>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</si>
  <si>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</si>
  <si>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</si>
  <si>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</si>
  <si>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</si>
  <si>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</si>
  <si>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</si>
  <si>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</si>
  <si>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</si>
  <si>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</si>
  <si>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</si>
  <si>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</si>
  <si>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</si>
  <si>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</si>
  <si>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</si>
  <si>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</si>
  <si>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</si>
  <si>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</si>
  <si>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</si>
  <si>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</si>
  <si>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</si>
  <si>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</si>
  <si>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</si>
  <si>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</si>
  <si>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</si>
  <si>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</si>
  <si>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</si>
  <si>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</si>
  <si>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</si>
  <si>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</si>
  <si>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</si>
  <si>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</si>
  <si>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</si>
  <si>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</si>
  <si>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</si>
  <si>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</si>
  <si>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</si>
  <si>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</si>
  <si>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</si>
  <si>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</si>
  <si>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</si>
  <si>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</si>
  <si>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</si>
  <si>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</si>
  <si>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</si>
  <si>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</si>
  <si>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</si>
  <si>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</si>
  <si>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</si>
  <si>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</si>
  <si>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</si>
  <si>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</si>
  <si>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</si>
  <si>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</si>
  <si>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</si>
  <si>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</si>
  <si>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</si>
  <si>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</si>
  <si>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</si>
  <si>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</si>
  <si>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</si>
  <si>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</si>
  <si>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</si>
  <si>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</si>
  <si>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</si>
  <si>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</si>
  <si>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</si>
  <si>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</si>
  <si>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</si>
  <si>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</si>
  <si>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</si>
  <si>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</si>
  <si>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</si>
  <si>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</si>
  <si>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</si>
  <si>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</si>
  <si>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</si>
  <si>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</si>
  <si>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</si>
  <si>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</si>
  <si>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</si>
  <si>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</si>
  <si>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</si>
  <si>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</si>
  <si>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</si>
  <si>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</si>
  <si>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</si>
  <si>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</si>
  <si>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</si>
  <si>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</si>
  <si>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</si>
  <si>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</si>
  <si>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</si>
  <si>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</si>
  <si>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</si>
  <si>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</si>
  <si>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</si>
  <si>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</si>
  <si>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</si>
  <si>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</si>
  <si>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</si>
  <si>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</si>
  <si>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</si>
  <si>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</si>
  <si>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</si>
  <si>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</si>
  <si>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</si>
  <si>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</si>
  <si>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</si>
  <si>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</si>
  <si>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</si>
  <si>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</si>
  <si>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</si>
  <si>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</si>
  <si>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</si>
  <si>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</si>
  <si>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</si>
  <si>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</si>
  <si>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</si>
  <si>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</si>
  <si>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</si>
  <si>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</si>
  <si>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</si>
  <si>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</si>
  <si>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</si>
  <si>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</si>
  <si>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</si>
  <si>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</si>
  <si>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</si>
  <si>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</si>
  <si>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</si>
  <si>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</si>
  <si>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</si>
  <si>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</si>
  <si>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</si>
  <si>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</si>
  <si>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</si>
  <si>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</si>
  <si>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</si>
  <si>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</si>
  <si>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</si>
  <si>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</si>
  <si>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</si>
  <si>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</si>
  <si>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</si>
  <si>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</si>
  <si>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</si>
  <si>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</si>
  <si>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</si>
  <si>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</si>
  <si>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</si>
  <si>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</si>
  <si>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</si>
  <si>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</si>
  <si>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</si>
  <si>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</si>
  <si>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</si>
  <si>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</si>
  <si>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</si>
  <si>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</si>
  <si>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</si>
  <si>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</si>
  <si>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</si>
  <si>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</si>
  <si>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</si>
  <si>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</si>
  <si>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</si>
  <si>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</si>
  <si>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</si>
  <si>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</si>
  <si>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</si>
  <si>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</si>
  <si>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</si>
  <si>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</si>
  <si>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</si>
  <si>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</si>
  <si>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</si>
  <si>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</si>
  <si>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</si>
  <si>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</si>
  <si>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</si>
  <si>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</si>
  <si>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</si>
  <si>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</si>
  <si>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</si>
  <si>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</si>
  <si>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</si>
  <si>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</si>
  <si>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</si>
  <si>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</si>
  <si>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</si>
  <si>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</si>
  <si>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</si>
  <si>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</si>
  <si>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</si>
  <si>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</si>
  <si>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</si>
  <si>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</si>
  <si>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</si>
  <si>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</si>
  <si>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</si>
  <si>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</si>
  <si>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</si>
  <si>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</si>
  <si>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</si>
  <si>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</si>
  <si>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</si>
  <si>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</si>
  <si>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</si>
  <si>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</si>
  <si>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</si>
  <si>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</si>
  <si>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</si>
  <si>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</si>
  <si>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</si>
  <si>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</si>
  <si>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</si>
  <si>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</si>
  <si>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</si>
  <si>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</si>
  <si>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</si>
  <si>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</si>
  <si>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</si>
  <si>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</si>
  <si>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</si>
  <si>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</si>
  <si>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</si>
  <si>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</si>
  <si>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</si>
  <si>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</si>
  <si>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</si>
  <si>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</si>
  <si>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</si>
  <si>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</si>
  <si>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</si>
  <si>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</si>
  <si>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</si>
  <si>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</si>
  <si>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</si>
  <si>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</si>
  <si>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</si>
  <si>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</si>
  <si>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</si>
  <si>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</si>
  <si>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</si>
  <si>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</si>
  <si>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</si>
  <si>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</si>
  <si>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</si>
  <si>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</si>
  <si>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</si>
  <si>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</si>
  <si>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</si>
  <si>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</si>
  <si>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</si>
  <si>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</si>
  <si>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</si>
  <si>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</si>
  <si>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</si>
  <si>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</si>
  <si>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</si>
  <si>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</si>
  <si>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</si>
  <si>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</si>
  <si>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</si>
  <si>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</si>
  <si>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</si>
  <si>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</si>
  <si>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</si>
  <si>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</si>
  <si>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</si>
  <si>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</si>
  <si>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</si>
  <si>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</si>
  <si>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</si>
  <si>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</si>
  <si>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</si>
  <si>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</si>
  <si>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</si>
  <si>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</si>
  <si>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</si>
  <si>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</si>
  <si>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</si>
  <si>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</si>
  <si>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</si>
  <si>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</si>
  <si>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</si>
  <si>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</si>
  <si>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</si>
  <si>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</si>
  <si>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</si>
  <si>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</si>
  <si>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</si>
  <si>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</si>
  <si>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</si>
  <si>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</si>
  <si>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</si>
  <si>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</si>
  <si>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</si>
  <si>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</si>
  <si>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</si>
  <si>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</si>
  <si>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</si>
  <si>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</si>
  <si>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</si>
  <si>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</si>
  <si>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</si>
  <si>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</si>
  <si>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</si>
  <si>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</si>
  <si>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</si>
  <si>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</si>
  <si>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</si>
  <si>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</si>
  <si>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</si>
  <si>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</si>
  <si>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</si>
  <si>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</si>
  <si>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</si>
  <si>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</si>
  <si>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</si>
  <si>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</si>
  <si>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</si>
  <si>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</si>
  <si>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</si>
  <si>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</si>
  <si>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</si>
  <si>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</si>
  <si>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</si>
  <si>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</si>
  <si>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</si>
  <si>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</si>
  <si>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</si>
  <si>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</si>
  <si>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</si>
  <si>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</si>
  <si>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</si>
  <si>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</si>
  <si>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</si>
  <si>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</si>
  <si>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</si>
  <si>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</si>
  <si>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</si>
  <si>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</si>
  <si>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</si>
  <si>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</si>
  <si>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</si>
  <si>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</si>
  <si>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</si>
  <si>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</si>
  <si>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</si>
  <si>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</si>
  <si>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</si>
  <si>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</si>
  <si>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</si>
  <si>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</si>
  <si>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</si>
  <si>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</si>
  <si>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</si>
  <si>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</si>
  <si>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</si>
  <si>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</si>
  <si>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</si>
  <si>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</si>
  <si>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</si>
  <si>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</si>
  <si>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</si>
  <si>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</si>
  <si>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</si>
  <si>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</si>
  <si>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</si>
  <si>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</si>
  <si>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</si>
  <si>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</si>
  <si>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</si>
  <si>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</si>
  <si>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</si>
  <si>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</si>
  <si>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</si>
  <si>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</si>
  <si>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</si>
  <si>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</si>
  <si>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</si>
  <si>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</si>
  <si>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</si>
  <si>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</si>
  <si>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</si>
  <si>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</si>
  <si>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</si>
  <si>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</si>
  <si>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</si>
  <si>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</si>
  <si>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</si>
  <si>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</si>
  <si>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</si>
  <si>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</si>
  <si>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</si>
  <si>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</si>
  <si>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</si>
  <si>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</si>
  <si>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</si>
  <si>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</si>
  <si>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</si>
  <si>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</si>
  <si>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</si>
  <si>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</si>
  <si>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</si>
  <si>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</si>
  <si>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</si>
  <si>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</si>
  <si>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</si>
  <si>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</si>
  <si>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</si>
  <si>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</si>
  <si>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</si>
  <si>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</si>
  <si>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</si>
  <si>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</si>
  <si>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</si>
  <si>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</si>
  <si>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</si>
  <si>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</si>
  <si>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</si>
  <si>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</si>
  <si>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</si>
  <si>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</si>
  <si>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</si>
  <si>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</si>
  <si>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</si>
  <si>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</si>
  <si>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</si>
  <si>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</si>
  <si>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</si>
  <si>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</si>
  <si>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</si>
  <si>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</si>
  <si>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</si>
  <si>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</si>
  <si>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</si>
  <si>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</si>
  <si>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</si>
  <si>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</si>
  <si>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</si>
  <si>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</si>
  <si>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</si>
  <si>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</si>
  <si>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</si>
  <si>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</si>
  <si>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</si>
  <si>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</si>
  <si>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</si>
  <si>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</si>
  <si>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</si>
  <si>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</si>
  <si>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</si>
  <si>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</si>
  <si>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</si>
  <si>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</si>
  <si>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</si>
  <si>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</si>
  <si>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</si>
  <si>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</si>
  <si>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</si>
  <si>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</si>
  <si>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</si>
  <si>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</si>
  <si>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</si>
  <si>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</si>
  <si>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</si>
  <si>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</si>
  <si>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</si>
  <si>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</si>
  <si>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</si>
  <si>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</si>
  <si>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</si>
  <si>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</si>
  <si>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</si>
  <si>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</si>
  <si>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</si>
  <si>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</si>
  <si>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</si>
  <si>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</si>
  <si>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</si>
  <si>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</si>
  <si>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</si>
  <si>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</si>
  <si>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</si>
  <si>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</si>
  <si>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</si>
  <si>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</si>
  <si>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</si>
  <si>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</si>
  <si>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</si>
  <si>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</si>
  <si>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</si>
  <si>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</si>
  <si>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</si>
  <si>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</si>
  <si>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</si>
  <si>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</si>
  <si>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</si>
  <si>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</si>
  <si>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</si>
  <si>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</si>
  <si>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</si>
  <si>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</si>
  <si>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</si>
  <si>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</si>
  <si>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</si>
  <si>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</si>
  <si>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</si>
  <si>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</si>
  <si>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</si>
  <si>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</si>
  <si>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</si>
  <si>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</si>
  <si>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</si>
  <si>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</si>
  <si>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</si>
  <si>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</si>
  <si>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</si>
  <si>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</si>
  <si>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</si>
  <si>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</si>
  <si>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</si>
  <si>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</si>
  <si>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</si>
  <si>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</si>
  <si>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</si>
  <si>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</si>
  <si>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</si>
  <si>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</si>
  <si>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</si>
  <si>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</si>
  <si>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</si>
  <si>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</si>
  <si>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</si>
  <si>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</si>
  <si>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</si>
  <si>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</si>
  <si>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</si>
  <si>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</si>
  <si>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</si>
  <si>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</si>
  <si>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</si>
  <si>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</si>
  <si>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</si>
  <si>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</si>
  <si>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</si>
  <si>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</si>
  <si>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</si>
  <si>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</si>
  <si>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</si>
  <si>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</si>
  <si>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</si>
  <si>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</si>
  <si>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</si>
  <si>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</si>
  <si>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</si>
  <si>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</si>
  <si>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</si>
  <si>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</si>
  <si>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</si>
  <si>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</si>
  <si>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</si>
  <si>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</si>
  <si>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</si>
  <si>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</si>
  <si>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</si>
  <si>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</si>
  <si>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</si>
  <si>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</si>
  <si>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</si>
  <si>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</si>
  <si>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</si>
  <si>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</si>
  <si>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</si>
  <si>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</si>
  <si>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</si>
  <si>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</si>
  <si>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</si>
  <si>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</si>
  <si>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</si>
  <si>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</si>
  <si>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</si>
  <si>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</si>
  <si>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</si>
  <si>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</si>
  <si>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</si>
  <si>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</si>
  <si>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</si>
  <si>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</si>
  <si>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</si>
  <si>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</si>
  <si>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</si>
  <si>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</si>
  <si>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</si>
  <si>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</si>
  <si>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</si>
  <si>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</si>
  <si>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</si>
  <si>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</si>
  <si>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</si>
  <si>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</si>
  <si>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</si>
  <si>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</si>
  <si>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</si>
  <si>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</si>
  <si>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</si>
  <si>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</si>
  <si>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</si>
  <si>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</si>
  <si>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</si>
  <si>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</si>
  <si>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</si>
  <si>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</si>
  <si>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</si>
  <si>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</si>
  <si>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</si>
  <si>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</si>
  <si>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</si>
  <si>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</si>
  <si>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</si>
  <si>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</si>
  <si>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</si>
  <si>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</si>
  <si>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</si>
  <si>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</si>
  <si>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</si>
  <si>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</si>
  <si>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</si>
  <si>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</si>
  <si>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</si>
  <si>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</si>
  <si>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</si>
  <si>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</si>
  <si>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</si>
  <si>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</si>
  <si>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</si>
  <si>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</si>
  <si>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</si>
  <si>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</si>
  <si>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</si>
  <si>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</si>
  <si>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</si>
  <si>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</si>
  <si>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</si>
  <si>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</si>
  <si>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</si>
  <si>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</si>
  <si>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</si>
  <si>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</si>
  <si>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</si>
  <si>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</si>
  <si>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</si>
  <si>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</si>
  <si>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</si>
  <si>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</si>
  <si>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</si>
  <si>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</si>
  <si>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</si>
  <si>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</si>
  <si>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</si>
  <si>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</si>
  <si>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</si>
  <si>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</si>
  <si>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</si>
  <si>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</si>
  <si>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</si>
  <si>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</si>
  <si>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</si>
  <si>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</si>
  <si>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</si>
  <si>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</si>
  <si>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</si>
  <si>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</si>
  <si>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</si>
  <si>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</si>
  <si>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</si>
  <si>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</si>
  <si>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</si>
  <si>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</si>
  <si>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</si>
  <si>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</si>
  <si>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</si>
  <si>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</si>
  <si>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</si>
  <si>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</si>
  <si>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</si>
  <si>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</si>
  <si>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</si>
  <si>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</si>
  <si>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</si>
  <si>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</si>
  <si>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</si>
  <si>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</si>
  <si>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</si>
  <si>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</si>
  <si>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</si>
  <si>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</si>
  <si>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</si>
  <si>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</si>
  <si>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</si>
  <si>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</si>
  <si>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</si>
  <si>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</si>
  <si>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</si>
  <si>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</si>
  <si>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</si>
  <si>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</si>
  <si>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</si>
  <si>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</si>
  <si>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</si>
  <si>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</si>
  <si>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</si>
  <si>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</si>
  <si>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</si>
  <si>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</si>
  <si>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</si>
  <si>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</si>
  <si>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</si>
  <si>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</si>
  <si>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</si>
  <si>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</si>
  <si>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</si>
  <si>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</si>
  <si>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</si>
  <si>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</si>
  <si>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</si>
  <si>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</si>
  <si>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</si>
  <si>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</si>
  <si>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</si>
  <si>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</si>
  <si>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</si>
  <si>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</si>
  <si>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</si>
  <si>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</si>
  <si>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</si>
  <si>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</si>
  <si>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</si>
  <si>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</si>
  <si>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</si>
  <si>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</si>
  <si>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</si>
  <si>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</si>
  <si>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</si>
  <si>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</si>
  <si>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</si>
  <si>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</si>
  <si>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</si>
  <si>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</si>
  <si>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</si>
  <si>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</si>
  <si>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</si>
  <si>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</si>
  <si>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</si>
  <si>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</si>
  <si>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</si>
  <si>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</si>
  <si>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</si>
  <si>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</si>
  <si>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</si>
  <si>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</si>
  <si>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</si>
  <si>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</si>
  <si>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</si>
  <si>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</si>
  <si>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</si>
  <si>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</si>
  <si>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</si>
  <si>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</si>
  <si>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</si>
  <si>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</si>
  <si>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</si>
  <si>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</si>
  <si>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</si>
  <si>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</si>
  <si>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</si>
  <si>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</si>
  <si>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</si>
  <si>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</si>
  <si>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</si>
  <si>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</si>
  <si>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</si>
  <si>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</si>
  <si>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</si>
  <si>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</si>
  <si>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</si>
  <si>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</si>
  <si>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</si>
  <si>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</si>
  <si>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</si>
  <si>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</si>
  <si>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</si>
  <si>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</si>
  <si>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</si>
  <si>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</si>
  <si>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</si>
  <si>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</si>
  <si>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</si>
  <si>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</si>
  <si>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</si>
  <si>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</si>
  <si>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</si>
  <si>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</si>
  <si>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</si>
  <si>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</si>
  <si>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</si>
  <si>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</si>
  <si>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</si>
  <si>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</si>
  <si>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</si>
  <si>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</si>
  <si>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</si>
  <si>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</si>
  <si>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</si>
  <si>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</si>
  <si>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</si>
  <si>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</si>
  <si>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</si>
  <si>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</si>
  <si>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</si>
  <si>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</si>
  <si>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</si>
  <si>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</si>
  <si>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</si>
  <si>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</si>
  <si>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</si>
  <si>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</si>
  <si>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</si>
  <si>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</si>
  <si>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</si>
  <si>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</si>
  <si>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</si>
  <si>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</si>
  <si>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</si>
  <si>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</si>
  <si>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</si>
  <si>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</si>
  <si>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</si>
  <si>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</si>
  <si>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</si>
  <si>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</si>
  <si>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</si>
  <si>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</si>
  <si>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</si>
  <si>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</si>
  <si>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</si>
  <si>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</si>
  <si>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</si>
  <si>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</si>
  <si>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</si>
  <si>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</si>
  <si>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</si>
  <si>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</si>
  <si>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</si>
  <si>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</si>
  <si>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</si>
  <si>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</si>
  <si>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</si>
  <si>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</si>
  <si>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</si>
  <si>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</si>
  <si>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</si>
  <si>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</si>
  <si>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</si>
  <si>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</si>
  <si>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</si>
  <si>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</si>
  <si>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</si>
  <si>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</si>
  <si>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</si>
  <si>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</si>
  <si>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</si>
  <si>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</si>
  <si>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</si>
  <si>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</si>
  <si>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</si>
  <si>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</si>
  <si>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</si>
  <si>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</si>
  <si>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</si>
  <si>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</si>
  <si>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</si>
  <si>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</si>
  <si>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</si>
  <si>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</si>
  <si>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</si>
  <si>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</si>
  <si>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</si>
  <si>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</si>
  <si>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</si>
  <si>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</si>
  <si>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</si>
  <si>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</si>
  <si>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</si>
  <si>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</si>
  <si>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</si>
  <si>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</si>
  <si>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</si>
  <si>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</si>
  <si>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</si>
  <si>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</si>
  <si>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</si>
  <si>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</si>
  <si>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</si>
  <si>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</si>
  <si>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</si>
  <si>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</si>
  <si>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</si>
  <si>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</si>
  <si>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</si>
  <si>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</si>
  <si>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</si>
  <si>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</si>
  <si>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</si>
  <si>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</si>
  <si>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</si>
  <si>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</si>
  <si>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</si>
  <si>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</si>
  <si>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</si>
  <si>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</si>
  <si>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</si>
  <si>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</si>
  <si>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</si>
  <si>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</si>
  <si>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</si>
  <si>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</si>
  <si>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</si>
  <si>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</si>
  <si>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</si>
  <si>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</si>
  <si>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</si>
  <si>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</si>
  <si>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</si>
  <si>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</si>
  <si>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</si>
  <si>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</si>
  <si>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</si>
  <si>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</si>
  <si>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</si>
  <si>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</si>
  <si>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</si>
  <si>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</si>
  <si>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</si>
  <si>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</si>
  <si>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</si>
  <si>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</si>
  <si>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</si>
  <si>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</si>
  <si>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</si>
  <si>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</si>
  <si>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</si>
  <si>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</si>
  <si>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</si>
  <si>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</si>
  <si>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</si>
  <si>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</si>
  <si>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</si>
  <si>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</si>
  <si>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</si>
  <si>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</si>
  <si>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</si>
  <si>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</si>
  <si>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</si>
  <si>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</si>
  <si>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</si>
  <si>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</si>
  <si>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</si>
  <si>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</si>
  <si>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</si>
  <si>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</si>
  <si>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</si>
  <si>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</si>
  <si>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</si>
  <si>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</si>
  <si>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</si>
  <si>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</si>
  <si>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</si>
  <si>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</si>
  <si>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</si>
  <si>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</si>
  <si>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</si>
  <si>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</si>
  <si>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</si>
  <si>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</si>
  <si>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</si>
  <si>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</si>
  <si>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</si>
  <si>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</si>
  <si>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</si>
  <si>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</si>
  <si>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</si>
  <si>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</si>
  <si>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</si>
  <si>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</si>
  <si>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</si>
  <si>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</si>
  <si>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</si>
  <si>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</si>
  <si>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</si>
  <si>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</si>
  <si>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</si>
  <si>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</si>
  <si>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</si>
  <si>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</si>
  <si>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</si>
  <si>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</si>
  <si>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</si>
  <si>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</si>
  <si>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</si>
  <si>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</si>
  <si>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</si>
  <si>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</si>
  <si>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</si>
  <si>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</si>
  <si>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</si>
  <si>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</si>
  <si>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</si>
  <si>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</si>
  <si>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</si>
  <si>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</si>
  <si>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</si>
  <si>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</si>
  <si>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</si>
  <si>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</si>
  <si>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</si>
  <si>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</si>
  <si>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</si>
  <si>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</si>
  <si>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</si>
  <si>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</si>
  <si>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</si>
  <si>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</si>
  <si>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</si>
  <si>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</si>
  <si>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</si>
  <si>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</si>
  <si>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</si>
  <si>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</si>
  <si>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</si>
  <si>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</si>
  <si>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</si>
  <si>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</si>
  <si>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</si>
  <si>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</si>
  <si>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</si>
  <si>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</si>
  <si>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</si>
  <si>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</si>
  <si>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</si>
  <si>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</si>
  <si>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</si>
  <si>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</si>
  <si>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</si>
  <si>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</si>
  <si>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</si>
  <si>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</si>
  <si>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</si>
  <si>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</si>
  <si>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</si>
  <si>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</si>
  <si>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</si>
  <si>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</si>
  <si>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</si>
  <si>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</si>
  <si>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</si>
  <si>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</si>
  <si>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</si>
  <si>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</si>
  <si>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</si>
  <si>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</si>
  <si>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</si>
  <si>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</si>
  <si>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</si>
  <si>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</si>
  <si>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</si>
  <si>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</si>
  <si>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</si>
  <si>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</si>
  <si>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</si>
  <si>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</si>
  <si>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</si>
  <si>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</si>
  <si>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</si>
  <si>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</si>
  <si>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</si>
  <si>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</si>
  <si>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</si>
  <si>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</si>
  <si>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</si>
  <si>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</si>
  <si>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</si>
  <si>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</si>
  <si>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</si>
  <si>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</si>
  <si>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</si>
  <si>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</si>
  <si>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</si>
  <si>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</si>
  <si>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</si>
  <si>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</si>
  <si>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</si>
  <si>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</si>
  <si>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</si>
  <si>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</si>
  <si>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</si>
  <si>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</si>
  <si>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</si>
  <si>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</si>
  <si>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</si>
  <si>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</si>
  <si>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</si>
  <si>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</si>
  <si>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</si>
  <si>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</si>
  <si>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</si>
  <si>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</si>
  <si>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</si>
  <si>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</si>
  <si>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</si>
  <si>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</si>
  <si>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</si>
  <si>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</si>
  <si>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</si>
  <si>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</si>
  <si>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</si>
  <si>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</si>
  <si>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</si>
  <si>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</si>
  <si>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</si>
  <si>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</si>
  <si>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</si>
  <si>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</si>
  <si>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</si>
  <si>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</si>
  <si>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</si>
  <si>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</si>
  <si>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</si>
  <si>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</si>
  <si>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</si>
  <si>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</si>
  <si>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</si>
  <si>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</si>
  <si>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</si>
  <si>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</si>
  <si>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</si>
  <si>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</si>
  <si>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</si>
  <si>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</si>
  <si>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</si>
  <si>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</si>
  <si>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</si>
  <si>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</si>
  <si>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</si>
  <si>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</si>
  <si>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</si>
  <si>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</si>
  <si>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</si>
  <si>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</si>
  <si>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</si>
  <si>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</si>
  <si>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</si>
  <si>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</si>
  <si>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</si>
  <si>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</si>
  <si>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</si>
  <si>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</si>
  <si>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</si>
  <si>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</si>
  <si>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</si>
  <si>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</si>
  <si>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</si>
  <si>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</si>
  <si>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</si>
  <si>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</si>
  <si>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</si>
  <si>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</si>
  <si>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</si>
  <si>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</si>
  <si>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</si>
  <si>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</si>
  <si>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</si>
  <si>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</si>
  <si>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</si>
  <si>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</si>
  <si>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</si>
  <si>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</si>
  <si>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</si>
  <si>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</si>
  <si>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</si>
  <si>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</si>
  <si>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</si>
  <si>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</si>
  <si>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</si>
  <si>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</si>
  <si>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</si>
  <si>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</si>
  <si>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</si>
  <si>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</si>
  <si>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</si>
  <si>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</si>
  <si>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</si>
  <si>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</si>
  <si>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</si>
  <si>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</si>
  <si>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</si>
  <si>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</si>
  <si>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</si>
  <si>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</si>
  <si>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</si>
  <si>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</si>
  <si>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</si>
  <si>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</si>
  <si>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</si>
  <si>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</si>
  <si>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</si>
  <si>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</si>
  <si>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</si>
  <si>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</si>
  <si>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</si>
  <si>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</si>
  <si>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</si>
  <si>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</si>
  <si>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</si>
  <si>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</si>
  <si>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</si>
  <si>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</si>
  <si>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</si>
  <si>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</si>
  <si>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</si>
  <si>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</si>
  <si>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</si>
  <si>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</si>
  <si>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</si>
  <si>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</si>
  <si>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</si>
  <si>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</si>
  <si>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</si>
  <si>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</si>
  <si>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</si>
  <si>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</si>
  <si>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</si>
  <si>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</si>
  <si>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</si>
  <si>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</si>
  <si>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</si>
  <si>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</si>
  <si>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</si>
  <si>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</si>
  <si>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</si>
  <si>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</si>
  <si>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</si>
  <si>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</si>
  <si>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</si>
  <si>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</si>
  <si>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</si>
  <si>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</si>
  <si>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</si>
  <si>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</si>
  <si>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</si>
  <si>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</si>
  <si>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</si>
  <si>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</si>
  <si>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</si>
  <si>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</si>
  <si>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</si>
  <si>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</si>
  <si>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</si>
  <si>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</si>
  <si>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</si>
  <si>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</si>
  <si>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</si>
  <si>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</si>
  <si>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</si>
  <si>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</si>
  <si>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</si>
  <si>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</si>
  <si>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</si>
  <si>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</si>
  <si>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</si>
  <si>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</si>
  <si>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</si>
  <si>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</si>
  <si>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</si>
  <si>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</si>
  <si>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</si>
  <si>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</si>
  <si>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</si>
  <si>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</si>
  <si>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</si>
  <si>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</si>
  <si>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</si>
  <si>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</si>
  <si>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</si>
  <si>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</si>
  <si>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</si>
  <si>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</si>
  <si>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</si>
  <si>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</si>
  <si>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</si>
  <si>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</si>
  <si>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</si>
  <si>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</si>
  <si>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</si>
  <si>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</si>
  <si>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</si>
  <si>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</si>
  <si>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</si>
  <si>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</si>
  <si>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</si>
  <si>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</si>
  <si>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</si>
  <si>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</si>
  <si>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</si>
  <si>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</si>
  <si>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</si>
  <si>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</si>
  <si>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</si>
  <si>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</si>
  <si>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</si>
  <si>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</si>
  <si>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</si>
  <si>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</si>
  <si>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</si>
  <si>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</si>
  <si>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</si>
  <si>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</si>
  <si>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</si>
  <si>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</si>
  <si>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</si>
  <si>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</si>
  <si>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</si>
  <si>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</si>
  <si>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</si>
  <si>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</si>
  <si>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</si>
  <si>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</si>
  <si>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</si>
  <si>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</si>
  <si>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</si>
  <si>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</si>
  <si>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</si>
  <si>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</si>
  <si>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</si>
  <si>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</si>
  <si>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</si>
  <si>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</si>
  <si>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</si>
  <si>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</si>
  <si>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</si>
  <si>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</si>
  <si>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</si>
  <si>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</si>
  <si>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</si>
  <si>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</si>
  <si>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</si>
  <si>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</si>
  <si>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</si>
  <si>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</si>
  <si>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</si>
  <si>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</si>
  <si>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</si>
  <si>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</si>
  <si>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</si>
  <si>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</si>
  <si>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</si>
  <si>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</si>
  <si>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</si>
  <si>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</si>
  <si>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</si>
  <si>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</si>
  <si>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</si>
  <si>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</si>
  <si>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</si>
  <si>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</si>
  <si>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</si>
  <si>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</si>
  <si>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</si>
  <si>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</si>
  <si>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</si>
  <si>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</si>
  <si>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</si>
  <si>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</si>
  <si>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</si>
  <si>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</si>
  <si>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</si>
  <si>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</si>
  <si>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</si>
  <si>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</si>
  <si>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</si>
  <si>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</si>
  <si>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</si>
  <si>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</si>
  <si>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</si>
  <si>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</si>
  <si>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</si>
  <si>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</si>
  <si>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</si>
  <si>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</si>
  <si>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</si>
  <si>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</si>
  <si>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</si>
  <si>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</si>
  <si>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</si>
  <si>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</si>
  <si>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</si>
  <si>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</si>
  <si>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</si>
  <si>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</si>
  <si>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</si>
  <si>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</si>
  <si>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</si>
  <si>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</si>
  <si>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</si>
  <si>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</si>
  <si>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</si>
  <si>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</si>
  <si>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</si>
  <si>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</si>
  <si>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</si>
  <si>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</si>
  <si>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</si>
  <si>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</si>
  <si>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</si>
  <si>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</si>
  <si>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</si>
  <si>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</si>
  <si>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</si>
  <si>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</si>
  <si>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</si>
  <si>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</si>
  <si>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</si>
  <si>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</si>
  <si>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</si>
  <si>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</si>
  <si>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</si>
  <si>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</si>
  <si>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</si>
  <si>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</si>
  <si>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</si>
  <si>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</si>
  <si>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</si>
  <si>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</si>
  <si>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</si>
  <si>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</si>
  <si>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</si>
  <si>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</si>
  <si>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</si>
  <si>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</si>
  <si>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</si>
  <si>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</si>
  <si>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</si>
  <si>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</si>
  <si>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</si>
  <si>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</si>
  <si>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</si>
  <si>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</si>
  <si>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</si>
  <si>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</si>
  <si>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</si>
  <si>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</si>
  <si>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</si>
  <si>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</si>
  <si>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</si>
  <si>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</si>
  <si>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</si>
  <si>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</si>
  <si>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</si>
  <si>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</si>
  <si>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</si>
  <si>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</si>
  <si>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</si>
  <si>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</si>
  <si>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</si>
  <si>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</si>
  <si>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</si>
  <si>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</si>
  <si>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</si>
  <si>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</si>
  <si>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</si>
  <si>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</si>
  <si>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</si>
  <si>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</si>
  <si>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</si>
  <si>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</si>
  <si>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</si>
  <si>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</si>
  <si>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</si>
  <si>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</si>
  <si>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</si>
  <si>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</si>
  <si>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</si>
  <si>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</si>
  <si>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</si>
  <si>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</si>
  <si>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</si>
  <si>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</si>
  <si>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</si>
  <si>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</si>
  <si>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</si>
  <si>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</si>
  <si>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</si>
  <si>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</si>
  <si>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</si>
  <si>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</si>
  <si>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</si>
  <si>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</si>
  <si>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</si>
  <si>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</si>
  <si>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</si>
  <si>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</si>
  <si>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</si>
  <si>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</si>
  <si>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</si>
  <si>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</si>
  <si>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</si>
  <si>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</si>
  <si>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</si>
  <si>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</si>
  <si>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</si>
  <si>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</si>
  <si>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</si>
  <si>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</si>
  <si>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</si>
  <si>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</si>
  <si>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</si>
  <si>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</si>
  <si>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</si>
  <si>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</si>
  <si>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</si>
  <si>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</si>
  <si>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</si>
  <si>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</si>
  <si>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</si>
  <si>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</si>
  <si>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</si>
  <si>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</si>
  <si>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</si>
  <si>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</si>
  <si>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</si>
  <si>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</si>
  <si>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</si>
  <si>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</si>
  <si>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</si>
  <si>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</si>
  <si>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</si>
  <si>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</si>
  <si>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</si>
  <si>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</si>
  <si>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</si>
  <si>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</si>
  <si>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</si>
  <si>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</si>
  <si>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</si>
  <si>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</si>
  <si>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</si>
  <si>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</si>
  <si>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</si>
  <si>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</si>
  <si>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</si>
  <si>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</si>
  <si>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</si>
  <si>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</si>
  <si>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</si>
  <si>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</si>
  <si>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</si>
  <si>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</si>
  <si>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</si>
  <si>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</si>
  <si>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</si>
  <si>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</si>
  <si>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</si>
  <si>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</si>
  <si>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</si>
  <si>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</si>
  <si>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</si>
  <si>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</si>
  <si>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</si>
  <si>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</si>
  <si>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</si>
  <si>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</si>
  <si>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</si>
  <si>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</si>
  <si>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</si>
  <si>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</si>
  <si>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</si>
  <si>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</si>
  <si>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</si>
  <si>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</si>
  <si>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</si>
  <si>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</si>
  <si>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</si>
  <si>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</si>
  <si>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</si>
  <si>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</si>
  <si>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</si>
  <si>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</si>
  <si>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</si>
  <si>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</si>
  <si>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</si>
  <si>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</si>
  <si>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</si>
  <si>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</si>
  <si>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</si>
  <si>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</si>
  <si>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</si>
  <si>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</si>
  <si>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</si>
  <si>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</si>
  <si>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</si>
  <si>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</si>
  <si>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</si>
  <si>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</si>
  <si>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</si>
  <si>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</si>
  <si>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</si>
  <si>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</si>
  <si>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</si>
  <si>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</si>
  <si>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</si>
  <si>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</si>
  <si>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</si>
  <si>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</si>
  <si>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</si>
  <si>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</si>
  <si>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</si>
  <si>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</si>
  <si>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</si>
  <si>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</si>
  <si>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</si>
  <si>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</si>
  <si>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</si>
  <si>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</si>
  <si>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</si>
  <si>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</si>
  <si>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</si>
  <si>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</si>
  <si>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</si>
  <si>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</si>
  <si>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</si>
  <si>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</si>
  <si>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</si>
  <si>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</si>
  <si>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</si>
  <si>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</si>
  <si>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</si>
  <si>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</si>
  <si>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</si>
  <si>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</si>
  <si>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</si>
  <si>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</si>
  <si>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</si>
  <si>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</si>
  <si>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</si>
  <si>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</si>
  <si>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</si>
  <si>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</si>
  <si>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</si>
  <si>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</si>
  <si>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</si>
  <si>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</si>
  <si>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</si>
  <si>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</si>
  <si>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</si>
  <si>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</si>
  <si>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</si>
  <si>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</si>
  <si>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</si>
  <si>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</si>
  <si>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</si>
  <si>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</si>
  <si>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</si>
  <si>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</si>
  <si>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</si>
  <si>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</si>
  <si>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</si>
  <si>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</si>
  <si>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</si>
  <si>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</si>
  <si>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</si>
  <si>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</si>
  <si>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</si>
  <si>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</si>
  <si>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</si>
  <si>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</si>
  <si>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</si>
  <si>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</si>
  <si>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</si>
  <si>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</si>
  <si>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</si>
  <si>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</si>
  <si>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</si>
  <si>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</si>
  <si>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</si>
  <si>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</si>
  <si>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</si>
  <si>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</si>
  <si>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</si>
  <si>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</si>
  <si>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</si>
  <si>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</si>
  <si>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</si>
  <si>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</si>
  <si>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</si>
  <si>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</si>
  <si>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</si>
  <si>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</si>
  <si>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</si>
  <si>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</si>
  <si>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</si>
  <si>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</si>
  <si>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</si>
  <si>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</si>
  <si>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</si>
  <si>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</si>
  <si>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</si>
  <si>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</si>
  <si>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</si>
  <si>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</si>
  <si>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</si>
  <si>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</si>
  <si>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</si>
  <si>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</si>
  <si>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</si>
  <si>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</si>
  <si>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</si>
  <si>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</si>
  <si>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</si>
  <si>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</si>
  <si>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</si>
  <si>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</si>
  <si>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</si>
  <si>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</si>
  <si>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</si>
  <si>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</si>
  <si>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</si>
  <si>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</si>
  <si>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</si>
  <si>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</si>
  <si>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</si>
  <si>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</si>
  <si>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</si>
  <si>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</si>
  <si>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</si>
  <si>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</si>
  <si>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</si>
  <si>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</si>
  <si>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</si>
  <si>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</si>
  <si>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</si>
  <si>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</si>
  <si>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</si>
  <si>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</si>
  <si>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</si>
  <si>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</si>
  <si>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</si>
  <si>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</si>
  <si>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</si>
  <si>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</si>
  <si>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</si>
  <si>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</si>
  <si>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</si>
  <si>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</si>
  <si>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</si>
  <si>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</si>
  <si>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</si>
  <si>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</si>
  <si>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</si>
  <si>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</si>
  <si>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</si>
  <si>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</si>
  <si>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</si>
  <si>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</si>
  <si>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</si>
  <si>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</si>
  <si>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</si>
  <si>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</si>
  <si>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</si>
  <si>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</si>
  <si>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</si>
  <si>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</si>
  <si>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</si>
  <si>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</si>
  <si>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</si>
  <si>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</si>
  <si>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</si>
  <si>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</si>
  <si>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</si>
  <si>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</si>
  <si>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</si>
  <si>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</si>
  <si>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</si>
  <si>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</si>
  <si>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</si>
  <si>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</si>
  <si>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</si>
  <si>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</si>
  <si>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</si>
  <si>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</si>
  <si>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</si>
  <si>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</si>
  <si>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</si>
  <si>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</si>
  <si>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</si>
  <si>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</si>
  <si>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</si>
  <si>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</si>
  <si>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</si>
  <si>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</si>
  <si>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</si>
  <si>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</si>
  <si>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</si>
  <si>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</si>
  <si>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</si>
  <si>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</si>
  <si>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</si>
  <si>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</si>
  <si>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</si>
  <si>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</si>
  <si>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</si>
  <si>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</si>
  <si>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</si>
  <si>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</si>
  <si>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</si>
  <si>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</si>
  <si>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</si>
  <si>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</si>
  <si>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</si>
  <si>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</si>
  <si>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</si>
  <si>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</si>
  <si>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</si>
  <si>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</si>
  <si>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</si>
  <si>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</si>
  <si>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</si>
  <si>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</si>
  <si>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</si>
  <si>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</si>
  <si>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</si>
  <si>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</si>
  <si>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</si>
  <si>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</si>
  <si>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</si>
  <si>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</si>
  <si>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</si>
  <si>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</si>
  <si>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</si>
  <si>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</si>
  <si>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</si>
  <si>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</si>
  <si>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</si>
  <si>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</si>
  <si>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</si>
  <si>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</si>
  <si>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</si>
  <si>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</si>
  <si>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</si>
  <si>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</si>
  <si>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</si>
  <si>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</si>
  <si>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</si>
  <si>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</si>
  <si>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</si>
  <si>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</si>
  <si>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</si>
  <si>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</si>
  <si>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</si>
  <si>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</si>
  <si>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</si>
  <si>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</si>
  <si>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</si>
  <si>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</si>
  <si>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</si>
  <si>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</si>
  <si>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</si>
  <si>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</si>
  <si>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</si>
  <si>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</si>
  <si>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</si>
  <si>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</si>
  <si>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</si>
  <si>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</si>
  <si>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</si>
  <si>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</si>
  <si>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</si>
  <si>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</si>
  <si>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</si>
  <si>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</si>
  <si>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</si>
  <si>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</si>
  <si>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</si>
  <si>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</si>
  <si>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</si>
  <si>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</si>
  <si>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</si>
  <si>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</si>
  <si>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</si>
  <si>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</si>
  <si>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</si>
  <si>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</si>
  <si>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</si>
  <si>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</si>
  <si>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</si>
  <si>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</si>
  <si>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</si>
  <si>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</si>
  <si>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</si>
  <si>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</si>
  <si>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</si>
  <si>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</si>
  <si>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</si>
  <si>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</si>
  <si>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</si>
  <si>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</si>
  <si>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</si>
  <si>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</si>
  <si>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</si>
  <si>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</si>
  <si>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</si>
  <si>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</si>
  <si>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</si>
  <si>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</si>
  <si>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</si>
  <si>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</si>
  <si>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</si>
  <si>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</si>
  <si>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</si>
  <si>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</si>
  <si>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</si>
  <si>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</si>
  <si>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</si>
  <si>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</si>
  <si>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</si>
  <si>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</si>
  <si>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</si>
  <si>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</si>
  <si>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</si>
  <si>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</si>
  <si>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</si>
  <si>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</si>
  <si>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</si>
  <si>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</si>
  <si>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</si>
  <si>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</si>
  <si>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</si>
  <si>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</si>
  <si>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</si>
  <si>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</si>
  <si>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</si>
  <si>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</si>
  <si>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</si>
  <si>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</si>
  <si>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</si>
  <si>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</si>
  <si>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</si>
  <si>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</si>
  <si>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</si>
  <si>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</si>
  <si>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</si>
  <si>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</si>
  <si>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</si>
  <si>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</si>
  <si>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</si>
  <si>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</si>
  <si>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</si>
  <si>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</si>
  <si>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</si>
  <si>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</si>
  <si>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</si>
  <si>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</si>
  <si>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</si>
  <si>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</si>
  <si>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</si>
  <si>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</si>
  <si>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</si>
  <si>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</si>
  <si>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</si>
  <si>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</si>
  <si>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</si>
  <si>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</si>
  <si>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</si>
  <si>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</si>
  <si>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</si>
  <si>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</si>
  <si>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</si>
  <si>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</si>
  <si>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</si>
  <si>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</si>
  <si>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</si>
  <si>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</si>
  <si>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</si>
  <si>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</si>
  <si>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</si>
  <si>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</si>
  <si>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</si>
  <si>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</si>
  <si>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</si>
  <si>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</si>
  <si>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</si>
  <si>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</si>
  <si>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</si>
  <si>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</si>
  <si>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</si>
  <si>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</si>
  <si>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</si>
  <si>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</si>
  <si>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</si>
  <si>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</si>
  <si>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</si>
  <si>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</si>
  <si>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</si>
  <si>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</si>
  <si>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</si>
  <si>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</si>
  <si>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</si>
  <si>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</si>
  <si>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</si>
  <si>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</si>
  <si>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</si>
  <si>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</si>
  <si>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</si>
  <si>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</si>
  <si>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</si>
  <si>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</si>
  <si>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</si>
  <si>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</si>
  <si>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</si>
  <si>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</si>
  <si>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</si>
  <si>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</si>
  <si>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</si>
  <si>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</si>
  <si>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</si>
  <si>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</si>
  <si>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</si>
  <si>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</si>
  <si>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</si>
  <si>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</si>
  <si>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</si>
  <si>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</si>
  <si>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</si>
  <si>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</si>
  <si>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</si>
  <si>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</si>
  <si>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</si>
  <si>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</si>
  <si>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</si>
  <si>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</si>
  <si>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</si>
  <si>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</si>
  <si>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</si>
  <si>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</si>
  <si>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</si>
  <si>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</si>
  <si>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</si>
  <si>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</si>
  <si>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</si>
  <si>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</si>
  <si>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</si>
  <si>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</si>
  <si>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</si>
  <si>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</si>
  <si>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</si>
  <si>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</si>
  <si>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</si>
  <si>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</si>
  <si>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</si>
  <si>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</si>
  <si>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</si>
  <si>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</si>
  <si>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</si>
  <si>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</si>
  <si>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</si>
  <si>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</si>
  <si>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</si>
  <si>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</si>
  <si>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</si>
  <si>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</si>
  <si>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</si>
  <si>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</si>
  <si>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</si>
  <si>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</si>
  <si>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</si>
  <si>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</si>
  <si>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</si>
  <si>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</si>
  <si>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</si>
  <si>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</si>
  <si>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</si>
  <si>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</si>
  <si>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</si>
  <si>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</si>
  <si>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</si>
  <si>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</si>
  <si>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</si>
  <si>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</si>
  <si>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</si>
  <si>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</si>
  <si>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</si>
  <si>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</si>
  <si>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</si>
  <si>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</si>
  <si>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</si>
  <si>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</si>
  <si>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</si>
  <si>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</si>
  <si>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</si>
  <si>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</si>
  <si>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</si>
  <si>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</si>
  <si>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</si>
  <si>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</si>
  <si>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</si>
  <si>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</si>
  <si>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</si>
  <si>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</si>
  <si>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</si>
  <si>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</si>
  <si>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</si>
  <si>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</si>
  <si>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</si>
  <si>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</si>
  <si>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</si>
  <si>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</si>
  <si>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</si>
  <si>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</si>
  <si>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</si>
  <si>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</si>
  <si>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</si>
  <si>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</si>
  <si>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</si>
  <si>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</si>
  <si>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</si>
  <si>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</si>
  <si>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</si>
  <si>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</si>
  <si>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</si>
  <si>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</si>
  <si>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</si>
  <si>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</si>
  <si>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</si>
  <si>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</si>
  <si>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</si>
  <si>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</si>
  <si>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</si>
  <si>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</si>
  <si>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</si>
  <si>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</si>
  <si>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</si>
  <si>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</si>
  <si>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</si>
  <si>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</si>
  <si>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</si>
  <si>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</si>
  <si>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</si>
  <si>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</si>
  <si>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</si>
  <si>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</si>
  <si>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</si>
  <si>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</si>
  <si>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</si>
  <si>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</si>
  <si>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</si>
  <si>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</si>
  <si>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</si>
  <si>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</si>
  <si>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</si>
  <si>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</si>
  <si>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</si>
  <si>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</si>
  <si>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</si>
  <si>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</si>
  <si>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</si>
  <si>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</si>
  <si>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</si>
  <si>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</si>
  <si>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</si>
  <si>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</si>
  <si>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</si>
  <si>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</si>
  <si>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</si>
  <si>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</si>
  <si>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</si>
  <si>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</si>
  <si>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</si>
  <si>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</si>
  <si>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</si>
  <si>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</si>
  <si>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</si>
  <si>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</si>
  <si>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</si>
  <si>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</si>
  <si>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</si>
  <si>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</si>
  <si>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</si>
  <si>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</si>
  <si>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</si>
  <si>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</si>
  <si>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</si>
  <si>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</si>
  <si>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</si>
  <si>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</si>
  <si>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</si>
  <si>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</si>
  <si>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</si>
  <si>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</si>
  <si>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</si>
  <si>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</si>
  <si>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</si>
  <si>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</si>
  <si>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</si>
  <si>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</si>
  <si>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</si>
  <si>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</si>
  <si>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</si>
  <si>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</si>
  <si>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</si>
  <si>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</si>
  <si>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</si>
  <si>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</si>
  <si>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</si>
  <si>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</si>
  <si>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</si>
  <si>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</si>
  <si>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</si>
  <si>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</si>
  <si>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</si>
  <si>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</si>
  <si>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</si>
  <si>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</si>
  <si>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</si>
  <si>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</si>
  <si>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</si>
  <si>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</si>
  <si>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</si>
  <si>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</si>
  <si>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</si>
  <si>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</si>
  <si>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</si>
  <si>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</si>
  <si>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</si>
  <si>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</si>
  <si>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</si>
  <si>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</si>
  <si>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</si>
  <si>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</si>
  <si>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</si>
  <si>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</si>
  <si>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</si>
  <si>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</si>
  <si>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</si>
  <si>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</si>
  <si>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</si>
  <si>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</si>
  <si>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</si>
  <si>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</si>
  <si>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</si>
  <si>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</si>
  <si>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</si>
  <si>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</si>
  <si>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</si>
  <si>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</si>
  <si>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</si>
  <si>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</si>
  <si>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</si>
  <si>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</si>
  <si>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</si>
  <si>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</si>
  <si>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</si>
  <si>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</si>
  <si>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</si>
  <si>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</si>
  <si>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</si>
  <si>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</si>
  <si>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</si>
  <si>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</si>
  <si>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</si>
  <si>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</si>
  <si>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</si>
  <si>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</si>
  <si>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</si>
  <si>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</si>
  <si>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</si>
  <si>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</si>
  <si>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</si>
  <si>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</si>
  <si>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</si>
  <si>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</si>
  <si>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</si>
  <si>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</si>
  <si>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</si>
  <si>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</si>
  <si>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</si>
  <si>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</si>
  <si>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</si>
  <si>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</si>
  <si>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</si>
  <si>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</si>
  <si>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</si>
  <si>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</si>
  <si>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</si>
  <si>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</si>
  <si>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</si>
  <si>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</si>
  <si>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</si>
  <si>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</si>
  <si>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</si>
  <si>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</si>
  <si>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</si>
  <si>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</si>
  <si>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</si>
  <si>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</si>
  <si>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</si>
  <si>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</si>
  <si>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</si>
  <si>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</si>
  <si>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</si>
  <si>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</si>
  <si>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</si>
  <si>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</si>
  <si>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</si>
  <si>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</si>
  <si>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</si>
  <si>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</si>
  <si>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</si>
  <si>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</si>
  <si>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</si>
  <si>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</si>
  <si>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</si>
  <si>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</si>
  <si>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</si>
  <si>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</si>
  <si>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</si>
  <si>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</si>
  <si>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</si>
  <si>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</si>
  <si>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</si>
  <si>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</si>
  <si>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</si>
  <si>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</si>
  <si>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</si>
  <si>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</si>
  <si>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</si>
  <si>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</si>
  <si>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</si>
  <si>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</si>
  <si>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</si>
  <si>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</si>
  <si>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</si>
  <si>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</si>
  <si>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</si>
  <si>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</si>
  <si>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</si>
  <si>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</si>
  <si>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</si>
  <si>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</si>
  <si>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</si>
  <si>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</si>
  <si>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</si>
  <si>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</si>
  <si>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</si>
  <si>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</si>
  <si>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</si>
  <si>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</si>
  <si>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</si>
  <si>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</si>
  <si>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</si>
  <si>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</si>
  <si>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</si>
  <si>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</si>
  <si>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</si>
  <si>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</si>
  <si>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</si>
  <si>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</si>
  <si>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</si>
  <si>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</si>
  <si>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</si>
  <si>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</si>
  <si>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</si>
  <si>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</si>
  <si>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</si>
  <si>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</si>
  <si>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</si>
  <si>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</si>
  <si>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</si>
  <si>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</si>
  <si>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</si>
  <si>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</si>
  <si>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</si>
  <si>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</si>
  <si>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</si>
  <si>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</si>
  <si>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</si>
  <si>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</si>
  <si>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</si>
  <si>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</si>
  <si>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</si>
  <si>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</si>
  <si>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</si>
  <si>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</si>
  <si>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</si>
  <si>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</si>
  <si>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</si>
  <si>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</si>
  <si>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</si>
  <si>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</si>
  <si>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</si>
  <si>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</si>
  <si>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</si>
  <si>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</si>
  <si>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</si>
  <si>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</si>
  <si>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</si>
  <si>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</si>
  <si>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</si>
  <si>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</si>
  <si>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</si>
  <si>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</si>
  <si>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</si>
  <si>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</si>
  <si>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</si>
  <si>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</si>
  <si>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</si>
  <si>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</si>
  <si>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</si>
  <si>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</si>
  <si>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</si>
  <si>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</si>
  <si>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</si>
  <si>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</si>
  <si>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</si>
  <si>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</si>
  <si>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</si>
  <si>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</si>
  <si>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</si>
  <si>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</si>
  <si>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</si>
  <si>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</si>
  <si>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</si>
  <si>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</si>
  <si>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</si>
  <si>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</si>
  <si>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</si>
  <si>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</si>
  <si>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</si>
  <si>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</si>
  <si>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</si>
  <si>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</si>
  <si>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</si>
  <si>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</si>
  <si>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</si>
  <si>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</si>
  <si>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</si>
  <si>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</si>
  <si>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</si>
  <si>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</si>
  <si>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</si>
  <si>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</si>
  <si>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</si>
  <si>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</si>
  <si>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</si>
  <si>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</si>
  <si>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</si>
  <si>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</si>
  <si>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</si>
  <si>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</si>
  <si>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</si>
  <si>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</si>
  <si>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</si>
  <si>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</si>
  <si>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</si>
  <si>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</si>
  <si>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</si>
  <si>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</si>
  <si>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</si>
  <si>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</si>
  <si>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</si>
  <si>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</si>
  <si>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</si>
  <si>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</si>
  <si>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</si>
  <si>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</si>
  <si>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</si>
  <si>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</si>
  <si>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</si>
  <si>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</si>
  <si>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</si>
  <si>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</si>
  <si>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</si>
  <si>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</si>
  <si>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</si>
  <si>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</si>
  <si>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</si>
  <si>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</si>
  <si>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</si>
  <si>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</si>
  <si>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</si>
  <si>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</si>
  <si>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</si>
  <si>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</si>
  <si>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</si>
  <si>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</si>
  <si>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</si>
  <si>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</si>
  <si>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</si>
  <si>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</si>
  <si>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</si>
  <si>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</si>
  <si>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</si>
  <si>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</si>
  <si>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</si>
  <si>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</si>
  <si>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</si>
  <si>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</si>
  <si>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</si>
  <si>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</si>
  <si>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</si>
  <si>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</si>
  <si>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</si>
  <si>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</si>
  <si>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</si>
  <si>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</si>
  <si>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</si>
  <si>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</si>
  <si>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</si>
  <si>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</si>
  <si>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</si>
  <si>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</si>
  <si>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</si>
  <si>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</si>
  <si>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</si>
  <si>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</si>
  <si>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</si>
  <si>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</si>
  <si>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</si>
  <si>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</si>
  <si>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</si>
  <si>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</si>
  <si>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</si>
  <si>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</si>
  <si>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</si>
  <si>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</si>
  <si>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</si>
  <si>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</si>
  <si>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</si>
  <si>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</si>
  <si>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</si>
  <si>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</si>
  <si>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</si>
  <si>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</si>
  <si>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</si>
  <si>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</si>
  <si>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</si>
  <si>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</si>
  <si>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</si>
  <si>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</si>
  <si>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</si>
  <si>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</si>
  <si>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</si>
  <si>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</si>
  <si>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</si>
  <si>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</si>
  <si>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</si>
  <si>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</si>
  <si>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</si>
  <si>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</si>
  <si>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</si>
  <si>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</si>
  <si>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</si>
  <si>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</si>
  <si>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</si>
  <si>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</si>
  <si>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</si>
  <si>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</si>
  <si>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</si>
  <si>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</si>
  <si>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</si>
  <si>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</si>
  <si>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</si>
  <si>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</si>
  <si>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</si>
  <si>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</si>
  <si>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</si>
  <si>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</si>
  <si>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</si>
  <si>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</si>
  <si>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</si>
  <si>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</si>
  <si>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</si>
  <si>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</si>
  <si>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</si>
  <si>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</si>
  <si>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</si>
  <si>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</si>
  <si>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</si>
  <si>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</si>
  <si>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</si>
  <si>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</si>
  <si>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</si>
  <si>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</si>
  <si>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</si>
  <si>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</si>
  <si>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</si>
  <si>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</si>
  <si>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</si>
  <si>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</si>
  <si>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</si>
  <si>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</si>
  <si>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</si>
  <si>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</si>
  <si>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</si>
  <si>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</si>
  <si>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</si>
  <si>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</si>
  <si>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</si>
  <si>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</si>
  <si>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</si>
  <si>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</si>
  <si>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</si>
  <si>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</si>
  <si>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</si>
  <si>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</si>
  <si>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</si>
  <si>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</si>
  <si>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</si>
  <si>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</si>
  <si>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</si>
  <si>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</si>
  <si>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</si>
  <si>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</si>
  <si>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</si>
  <si>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</si>
  <si>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</si>
  <si>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</si>
  <si>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</si>
  <si>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</si>
  <si>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</si>
  <si>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</si>
  <si>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</si>
  <si>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</si>
  <si>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</si>
  <si>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</si>
  <si>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</si>
  <si>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</si>
  <si>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</si>
  <si>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</si>
  <si>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</si>
  <si>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</si>
  <si>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</si>
  <si>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</si>
  <si>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</si>
  <si>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</si>
  <si>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</si>
  <si>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</si>
  <si>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</si>
  <si>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</si>
  <si>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</si>
  <si>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</si>
  <si>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</si>
  <si>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</si>
  <si>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</si>
  <si>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</si>
  <si>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</si>
  <si>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</si>
  <si>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</si>
  <si>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</si>
  <si>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</si>
  <si>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</si>
  <si>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</si>
  <si>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</si>
  <si>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</si>
  <si>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</si>
  <si>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</si>
  <si>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</si>
  <si>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</si>
  <si>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</si>
  <si>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</si>
  <si>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</si>
  <si>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</si>
  <si>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</si>
  <si>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</si>
  <si>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</si>
  <si>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</si>
  <si>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</si>
  <si>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</si>
  <si>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</si>
  <si>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</si>
  <si>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</si>
  <si>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</si>
  <si>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</si>
  <si>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</si>
  <si>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</si>
  <si>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</si>
  <si>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</si>
  <si>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</si>
  <si>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</si>
  <si>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</si>
  <si>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</si>
  <si>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</si>
  <si>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</si>
  <si>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</si>
  <si>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</si>
  <si>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</si>
  <si>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</si>
  <si>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</si>
  <si>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</si>
  <si>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</si>
  <si>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</si>
  <si>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</si>
  <si>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</si>
  <si>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</si>
  <si>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</si>
  <si>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</si>
  <si>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</si>
  <si>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</si>
  <si>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</si>
  <si>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</si>
  <si>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</si>
  <si>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</si>
  <si>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</si>
  <si>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</si>
  <si>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</si>
  <si>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</si>
  <si>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</si>
  <si>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</si>
  <si>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</si>
  <si>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</si>
  <si>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</si>
  <si>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</si>
  <si>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</si>
  <si>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</si>
  <si>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</si>
  <si>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</si>
  <si>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</si>
  <si>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</si>
  <si>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</si>
  <si>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</si>
  <si>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</si>
  <si>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</si>
  <si>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</si>
  <si>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</si>
  <si>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</si>
  <si>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</si>
  <si>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</si>
  <si>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</si>
  <si>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</si>
  <si>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</si>
  <si>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</si>
  <si>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</si>
  <si>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</si>
  <si>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</si>
  <si>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</si>
  <si>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</si>
  <si>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</si>
  <si>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</si>
  <si>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</si>
  <si>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</si>
  <si>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</si>
  <si>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</si>
  <si>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</si>
  <si>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</si>
  <si>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</si>
  <si>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</si>
  <si>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</si>
  <si>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</si>
  <si>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</si>
  <si>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</si>
  <si>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</si>
  <si>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</si>
  <si>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</si>
  <si>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</si>
  <si>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</si>
  <si>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</si>
  <si>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</si>
  <si>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</si>
  <si>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</si>
  <si>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</si>
  <si>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</si>
  <si>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</si>
  <si>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</si>
  <si>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</si>
  <si>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</si>
  <si>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</si>
  <si>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</si>
  <si>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</si>
  <si>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</si>
  <si>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</si>
  <si>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</si>
  <si>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</si>
  <si>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</si>
  <si>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</si>
  <si>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</si>
  <si>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</si>
  <si>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</si>
  <si>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</si>
  <si>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</si>
  <si>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</si>
  <si>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</si>
  <si>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</si>
  <si>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</si>
  <si>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</si>
  <si>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</si>
  <si>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</si>
  <si>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</si>
  <si>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</si>
  <si>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</si>
  <si>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</si>
  <si>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</si>
  <si>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</si>
  <si>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</si>
  <si>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</si>
  <si>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</si>
  <si>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</si>
  <si>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</si>
  <si>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</si>
  <si>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</si>
  <si>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</si>
  <si>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</si>
  <si>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</si>
  <si>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</si>
  <si>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</si>
  <si>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</si>
  <si>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</si>
  <si>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</si>
  <si>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</si>
  <si>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</si>
  <si>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</si>
  <si>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</si>
  <si>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</si>
  <si>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</si>
  <si>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</si>
  <si>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</si>
  <si>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</si>
  <si>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</si>
  <si>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</si>
  <si>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</si>
  <si>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</si>
  <si>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</si>
  <si>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</si>
  <si>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</si>
  <si>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</si>
  <si>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</si>
  <si>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</si>
  <si>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</si>
  <si>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</si>
  <si>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</si>
  <si>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</si>
  <si>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</si>
  <si>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</si>
  <si>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</si>
  <si>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</si>
  <si>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</si>
  <si>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</si>
  <si>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</si>
  <si>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</si>
  <si>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</si>
  <si>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</si>
  <si>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</si>
  <si>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</si>
  <si>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</si>
  <si>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</si>
  <si>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</si>
  <si>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</si>
  <si>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</si>
  <si>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</si>
  <si>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</si>
  <si>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</si>
  <si>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</si>
  <si>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</si>
  <si>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</si>
  <si>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</si>
  <si>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</si>
  <si>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</si>
  <si>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</si>
  <si>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</si>
  <si>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</si>
  <si>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</si>
  <si>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</si>
  <si>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</si>
  <si>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</si>
  <si>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</si>
  <si>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</si>
  <si>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</si>
  <si>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</si>
  <si>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</si>
  <si>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</si>
  <si>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</si>
  <si>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</si>
  <si>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</si>
  <si>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</si>
  <si>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</si>
  <si>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</si>
  <si>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</si>
  <si>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</si>
  <si>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</si>
  <si>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</si>
  <si>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</si>
  <si>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</si>
  <si>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</si>
  <si>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</si>
  <si>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</si>
  <si>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</si>
  <si>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</si>
  <si>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</si>
  <si>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</si>
  <si>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</si>
  <si>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</si>
  <si>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</si>
  <si>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</si>
  <si>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</si>
  <si>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</si>
  <si>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</si>
  <si>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</si>
  <si>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</si>
  <si>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</si>
  <si>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</si>
  <si>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</si>
  <si>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</si>
  <si>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</si>
  <si>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</si>
  <si>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</si>
  <si>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</si>
  <si>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</si>
  <si>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</si>
  <si>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</si>
  <si>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</si>
  <si>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</si>
  <si>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</si>
  <si>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</si>
  <si>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</si>
  <si>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</si>
  <si>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</si>
  <si>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</si>
  <si>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</si>
  <si>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</si>
  <si>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</si>
  <si>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</si>
  <si>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</si>
  <si>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</si>
  <si>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</si>
  <si>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</si>
  <si>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</si>
  <si>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</si>
  <si>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</si>
  <si>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</si>
  <si>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</si>
  <si>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</si>
  <si>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</si>
  <si>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</si>
  <si>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</si>
  <si>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</si>
  <si>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</si>
  <si>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</si>
  <si>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</si>
  <si>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</si>
  <si>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</si>
  <si>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</si>
  <si>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</si>
  <si>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</si>
  <si>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</si>
  <si>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</si>
  <si>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</si>
  <si>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</si>
  <si>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</si>
  <si>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</si>
  <si>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</si>
  <si>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</si>
  <si>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</si>
  <si>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</si>
  <si>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</si>
  <si>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</si>
  <si>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</si>
  <si>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</si>
  <si>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</si>
  <si>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</si>
  <si>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</si>
  <si>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</si>
  <si>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</si>
  <si>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</si>
  <si>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</si>
  <si>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</si>
  <si>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</si>
  <si>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</si>
  <si>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</si>
  <si>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</si>
  <si>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</si>
  <si>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</si>
  <si>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</si>
  <si>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</si>
  <si>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</si>
  <si>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</si>
  <si>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</si>
  <si>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</si>
  <si>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</si>
  <si>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</si>
  <si>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</si>
  <si>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</si>
  <si>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</si>
  <si>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</si>
  <si>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</si>
  <si>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</si>
  <si>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</si>
  <si>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</si>
  <si>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</si>
  <si>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</si>
  <si>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</si>
  <si>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</si>
  <si>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</si>
  <si>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</si>
  <si>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</si>
  <si>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</si>
  <si>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</si>
  <si>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</si>
  <si>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</si>
  <si>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</si>
  <si>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</si>
  <si>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</si>
  <si>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</si>
  <si>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</si>
  <si>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</si>
  <si>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</si>
  <si>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</si>
  <si>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</si>
  <si>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</si>
  <si>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</si>
  <si>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</si>
  <si>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</si>
  <si>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</si>
  <si>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</si>
  <si>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</si>
  <si>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</si>
  <si>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</si>
  <si>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</si>
  <si>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</si>
  <si>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</si>
  <si>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</si>
  <si>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</si>
  <si>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</si>
  <si>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</si>
  <si>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</si>
  <si>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</si>
  <si>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</si>
  <si>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</si>
  <si>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</si>
  <si>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</si>
  <si>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</si>
  <si>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</si>
  <si>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</si>
  <si>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</si>
  <si>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</si>
  <si>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</si>
  <si>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</si>
  <si>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</si>
  <si>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</si>
  <si>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</si>
  <si>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</si>
  <si>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</si>
  <si>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</si>
  <si>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</si>
  <si>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</si>
  <si>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</si>
  <si>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</si>
  <si>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</si>
  <si>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</si>
  <si>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</si>
  <si>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</si>
  <si>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</si>
  <si>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</si>
  <si>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</si>
  <si>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</si>
  <si>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</si>
  <si>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</si>
  <si>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</si>
  <si>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</si>
  <si>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</si>
  <si>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</si>
  <si>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</si>
  <si>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</si>
  <si>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</si>
  <si>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</si>
  <si>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</si>
  <si>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</si>
  <si>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</si>
  <si>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</si>
  <si>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</si>
  <si>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</si>
  <si>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</si>
  <si>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</si>
  <si>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</si>
  <si>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</si>
  <si>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</si>
  <si>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</si>
  <si>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</si>
  <si>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</si>
  <si>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</si>
  <si>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</si>
  <si>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</si>
  <si>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</si>
  <si>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</si>
  <si>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</si>
  <si>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</si>
  <si>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</si>
  <si>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</si>
  <si>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</si>
  <si>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</si>
  <si>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</si>
  <si>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</si>
  <si>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</si>
  <si>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</si>
  <si>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</si>
  <si>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</si>
  <si>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</si>
  <si>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</si>
  <si>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</si>
  <si>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</si>
  <si>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</si>
  <si>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</si>
  <si>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</si>
  <si>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</si>
  <si>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</si>
  <si>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</si>
  <si>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</si>
  <si>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</si>
  <si>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</si>
  <si>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</si>
  <si>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</si>
  <si>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</si>
  <si>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</si>
  <si>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</si>
  <si>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</si>
  <si>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</si>
  <si>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</si>
  <si>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</si>
  <si>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</si>
  <si>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</si>
  <si>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</si>
  <si>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</si>
  <si>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</si>
  <si>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</si>
  <si>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</si>
  <si>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</si>
  <si>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</si>
  <si>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</si>
  <si>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</si>
  <si>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</si>
  <si>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</si>
  <si>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</si>
  <si>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</si>
  <si>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</si>
  <si>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</si>
  <si>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</si>
  <si>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</si>
  <si>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</si>
  <si>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</si>
  <si>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</si>
  <si>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</si>
  <si>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</si>
  <si>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</si>
  <si>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</si>
  <si>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</si>
  <si>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</si>
  <si>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</si>
  <si>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</si>
  <si>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</si>
  <si>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</si>
  <si>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</si>
  <si>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</si>
  <si>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</si>
  <si>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</si>
  <si>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</si>
  <si>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</si>
  <si>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</si>
  <si>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</si>
  <si>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</si>
  <si>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</si>
  <si>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</si>
  <si>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</si>
  <si>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</si>
  <si>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</si>
  <si>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</si>
  <si>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</si>
  <si>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</si>
  <si>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</si>
  <si>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</si>
  <si>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</si>
  <si>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</si>
  <si>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</si>
  <si>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</si>
  <si>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</si>
  <si>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</si>
  <si>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</si>
  <si>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</si>
  <si>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</si>
  <si>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</si>
  <si>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</si>
  <si>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</si>
  <si>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</si>
  <si>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</si>
  <si>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</si>
  <si>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</si>
  <si>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</si>
  <si>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</si>
  <si>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</si>
  <si>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</si>
  <si>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</si>
  <si>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</si>
  <si>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</si>
  <si>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</si>
  <si>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</si>
  <si>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</si>
  <si>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</si>
  <si>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</si>
  <si>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</si>
  <si>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</si>
  <si>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</si>
  <si>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</si>
  <si>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</si>
  <si>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</si>
  <si>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</si>
  <si>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</si>
  <si>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</si>
  <si>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</si>
  <si>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</si>
  <si>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</si>
  <si>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</si>
  <si>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</si>
  <si>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</si>
  <si>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</si>
  <si>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</si>
  <si>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</si>
  <si>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</si>
  <si>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</si>
  <si>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</si>
  <si>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</si>
  <si>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</si>
  <si>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</si>
  <si>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</si>
  <si>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</si>
  <si>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</si>
  <si>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</si>
  <si>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</si>
  <si>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</si>
  <si>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</si>
  <si>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</si>
  <si>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</si>
  <si>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</si>
  <si>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</si>
  <si>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</si>
  <si>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</si>
  <si>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</si>
  <si>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</si>
  <si>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</si>
  <si>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</si>
  <si>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</si>
  <si>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</si>
  <si>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</si>
  <si>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</si>
  <si>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</si>
  <si>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</si>
  <si>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</si>
  <si>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</si>
  <si>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</si>
  <si>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</si>
  <si>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</si>
  <si>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</si>
  <si>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</si>
  <si>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</si>
  <si>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</si>
  <si>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</si>
  <si>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</si>
  <si>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</si>
  <si>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</si>
  <si>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</si>
  <si>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</si>
  <si>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</si>
  <si>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</si>
  <si>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</si>
  <si>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</si>
  <si>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</si>
  <si>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</si>
  <si>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</si>
  <si>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</si>
  <si>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</si>
  <si>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</si>
  <si>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</si>
  <si>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</si>
  <si>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</si>
  <si>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</si>
  <si>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</si>
  <si>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</si>
  <si>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</si>
  <si>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</si>
  <si>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</si>
  <si>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</si>
  <si>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</si>
  <si>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</si>
  <si>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</si>
  <si>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</si>
  <si>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</si>
  <si>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</si>
  <si>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</si>
  <si>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</si>
  <si>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</si>
  <si>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</si>
  <si>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</si>
  <si>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</si>
  <si>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</si>
  <si>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</si>
  <si>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</si>
  <si>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</si>
  <si>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</si>
  <si>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</si>
  <si>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</si>
  <si>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</si>
  <si>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</si>
  <si>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</si>
  <si>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</si>
  <si>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</si>
  <si>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</si>
  <si>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</si>
  <si>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</si>
  <si>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</si>
  <si>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</si>
  <si>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</si>
  <si>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</si>
  <si>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</si>
  <si>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</si>
  <si>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</si>
  <si>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</si>
  <si>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</si>
  <si>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</si>
  <si>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</si>
  <si>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</si>
  <si>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</si>
  <si>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</si>
  <si>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</si>
  <si>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</si>
  <si>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</si>
  <si>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</si>
  <si>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</si>
  <si>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</si>
  <si>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</si>
  <si>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</si>
  <si>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</si>
  <si>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</si>
  <si>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</si>
  <si>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</si>
  <si>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</si>
  <si>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</si>
  <si>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</si>
  <si>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</si>
  <si>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</si>
  <si>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</si>
  <si>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</si>
  <si>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</si>
  <si>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</si>
  <si>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</si>
  <si>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</si>
  <si>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</si>
  <si>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</si>
  <si>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</si>
  <si>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</si>
  <si>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</si>
  <si>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</si>
  <si>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</si>
  <si>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</si>
  <si>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</si>
  <si>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</si>
  <si>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</si>
  <si>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</si>
  <si>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</si>
  <si>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</si>
  <si>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</si>
  <si>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</si>
  <si>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</si>
  <si>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</si>
  <si>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</si>
  <si>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</si>
  <si>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</si>
  <si>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</si>
  <si>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</si>
  <si>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</si>
  <si>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</si>
  <si>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</si>
  <si>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</si>
  <si>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</si>
  <si>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</si>
  <si>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</si>
  <si>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</si>
  <si>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</si>
  <si>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</si>
  <si>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</si>
  <si>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</si>
  <si>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</si>
  <si>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</si>
  <si>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</si>
  <si>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</si>
  <si>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</si>
  <si>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</si>
  <si>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</si>
  <si>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</si>
  <si>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</si>
  <si>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</si>
  <si>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</si>
  <si>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</si>
  <si>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</si>
  <si>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</si>
  <si>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</si>
  <si>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</si>
  <si>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</si>
  <si>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</si>
  <si>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</si>
  <si>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</si>
  <si>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</si>
  <si>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</si>
  <si>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</si>
  <si>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</si>
  <si>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</si>
  <si>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</si>
  <si>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</si>
  <si>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</si>
  <si>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</si>
  <si>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</si>
  <si>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</si>
  <si>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</si>
  <si>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</si>
  <si>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</si>
  <si>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</si>
  <si>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</si>
  <si>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</si>
  <si>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</si>
  <si>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</si>
  <si>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</si>
  <si>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</si>
  <si>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</si>
  <si>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</si>
  <si>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</si>
  <si>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</si>
  <si>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</si>
  <si>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</si>
  <si>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</si>
  <si>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</si>
  <si>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</si>
  <si>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</si>
  <si>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</si>
  <si>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</si>
  <si>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</si>
  <si>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</si>
  <si>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</si>
  <si>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</si>
  <si>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</si>
  <si>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</si>
  <si>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</si>
  <si>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</si>
  <si>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</si>
  <si>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</si>
  <si>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</si>
  <si>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</si>
  <si>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</si>
  <si>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</si>
  <si>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</si>
  <si>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</si>
  <si>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</si>
  <si>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</si>
  <si>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</si>
  <si>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</si>
  <si>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</si>
  <si>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</si>
  <si>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</si>
  <si>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</si>
  <si>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</si>
  <si>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</si>
  <si>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</si>
  <si>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</si>
  <si>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</si>
  <si>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</si>
  <si>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</si>
  <si>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</si>
  <si>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</si>
  <si>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</si>
  <si>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</si>
  <si>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</si>
  <si>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</si>
  <si>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</si>
  <si>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</si>
  <si>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</si>
  <si>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</si>
  <si>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</si>
  <si>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</si>
  <si>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</si>
  <si>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</si>
  <si>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</si>
  <si>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</si>
  <si>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</si>
  <si>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</si>
  <si>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</si>
  <si>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</si>
  <si>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</si>
  <si>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</si>
  <si>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</si>
  <si>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</si>
  <si>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</si>
  <si>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</si>
  <si>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</si>
  <si>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</si>
  <si>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</si>
  <si>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</si>
  <si>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</si>
  <si>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</si>
  <si>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</si>
  <si>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</si>
  <si>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</si>
  <si>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</si>
  <si>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</si>
  <si>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</si>
  <si>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</si>
  <si>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</si>
  <si>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</si>
  <si>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</si>
  <si>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</si>
  <si>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</si>
  <si>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</si>
  <si>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</si>
  <si>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</si>
  <si>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</si>
  <si>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</si>
  <si>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</si>
  <si>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</si>
  <si>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</si>
  <si>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</si>
  <si>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</si>
  <si>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</si>
  <si>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</si>
  <si>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</si>
  <si>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</si>
  <si>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</si>
  <si>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</si>
  <si>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</si>
  <si>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</si>
  <si>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</si>
  <si>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</si>
  <si>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</si>
  <si>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</si>
  <si>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</si>
  <si>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</si>
  <si>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</si>
  <si>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</si>
  <si>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</si>
  <si>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</si>
  <si>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</si>
  <si>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</si>
  <si>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</si>
  <si>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</si>
  <si>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</si>
  <si>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</si>
  <si>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</si>
  <si>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</si>
  <si>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</si>
  <si>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</si>
  <si>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</si>
  <si>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</si>
  <si>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</si>
  <si>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</si>
  <si>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</si>
  <si>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</si>
  <si>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</si>
  <si>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</si>
  <si>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</si>
  <si>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</si>
  <si>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</si>
  <si>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</si>
  <si>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</si>
  <si>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</si>
  <si>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</si>
  <si>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</si>
  <si>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</si>
  <si>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</si>
  <si>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</si>
  <si>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</si>
  <si>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</si>
  <si>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</si>
  <si>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</si>
  <si>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</si>
  <si>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</si>
  <si>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</si>
  <si>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</si>
  <si>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</si>
  <si>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</si>
  <si>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</si>
  <si>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</si>
  <si>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</si>
  <si>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</si>
  <si>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</si>
  <si>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</si>
  <si>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</si>
  <si>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</si>
  <si>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</si>
  <si>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</si>
  <si>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</si>
  <si>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</si>
  <si>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</si>
  <si>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</si>
  <si>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</si>
  <si>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</si>
  <si>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</si>
  <si>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</si>
  <si>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</si>
  <si>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</si>
  <si>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</si>
  <si>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</si>
  <si>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</si>
  <si>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</si>
  <si>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</si>
  <si>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</si>
  <si>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</si>
  <si>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</si>
  <si>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</si>
  <si>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</si>
  <si>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</si>
  <si>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</si>
  <si>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</si>
  <si>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</si>
  <si>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</si>
  <si>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</si>
  <si>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</si>
  <si>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</si>
  <si>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</si>
  <si>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</si>
  <si>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</si>
  <si>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</si>
  <si>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</si>
  <si>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</si>
  <si>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</si>
  <si>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</si>
  <si>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</si>
  <si>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</si>
  <si>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</si>
  <si>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</si>
  <si>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</si>
  <si>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</si>
  <si>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</si>
  <si>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</si>
  <si>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</si>
  <si>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</si>
  <si>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</si>
  <si>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</si>
  <si>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</si>
  <si>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</si>
  <si>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</si>
  <si>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</si>
  <si>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</si>
  <si>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</si>
  <si>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</si>
  <si>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</si>
  <si>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</si>
  <si>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</si>
  <si>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</si>
  <si>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</si>
  <si>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</si>
  <si>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</si>
  <si>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</si>
  <si>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</si>
  <si>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</si>
  <si>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</si>
  <si>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</si>
  <si>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</si>
  <si>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</si>
  <si>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</si>
  <si>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</si>
  <si>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</si>
  <si>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</si>
  <si>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</si>
  <si>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</si>
  <si>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</si>
  <si>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</si>
  <si>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</si>
  <si>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</si>
  <si>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</si>
  <si>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</si>
  <si>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</si>
  <si>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</si>
  <si>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</si>
  <si>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</si>
  <si>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</si>
  <si>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</si>
  <si>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</si>
  <si>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</si>
  <si>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</si>
  <si>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</si>
  <si>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</si>
  <si>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</si>
  <si>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</si>
  <si>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</si>
  <si>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</si>
  <si>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</si>
  <si>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</si>
  <si>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</si>
  <si>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</si>
  <si>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</si>
  <si>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</si>
  <si>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</si>
  <si>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</si>
  <si>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</si>
  <si>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</si>
  <si>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</si>
  <si>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</si>
  <si>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</si>
  <si>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</si>
  <si>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</si>
  <si>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</si>
  <si>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</si>
  <si>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</si>
  <si>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</si>
  <si>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</si>
  <si>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</si>
  <si>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</si>
  <si>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</si>
  <si>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</si>
  <si>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</si>
  <si>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</si>
  <si>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</si>
  <si>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</si>
  <si>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</si>
  <si>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</si>
  <si>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</si>
  <si>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</si>
  <si>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</si>
  <si>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</si>
  <si>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</si>
  <si>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</si>
  <si>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</si>
  <si>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</si>
  <si>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</si>
  <si>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</si>
  <si>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</si>
  <si>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</si>
  <si>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</si>
  <si>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</si>
  <si>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</si>
  <si>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</si>
  <si>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</si>
  <si>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</si>
  <si>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</si>
  <si>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</si>
  <si>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</si>
  <si>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</si>
  <si>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</si>
  <si>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</si>
  <si>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</si>
  <si>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</si>
  <si>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</si>
  <si>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</si>
  <si>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</si>
  <si>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</si>
  <si>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</si>
  <si>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</si>
  <si>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</si>
  <si>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</si>
  <si>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</si>
  <si>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</si>
  <si>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</si>
  <si>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</si>
  <si>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</si>
  <si>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</si>
  <si>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</si>
  <si>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</si>
  <si>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</si>
  <si>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</si>
  <si>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</si>
  <si>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</si>
  <si>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</si>
  <si>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</si>
  <si>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</si>
  <si>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</si>
  <si>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</si>
  <si>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</si>
  <si>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</si>
  <si>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</si>
  <si>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</si>
  <si>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</si>
  <si>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</si>
  <si>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</si>
  <si>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</si>
  <si>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</si>
  <si>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</si>
  <si>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</si>
  <si>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</si>
  <si>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</si>
  <si>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</si>
  <si>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</si>
  <si>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</si>
  <si>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</si>
  <si>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</si>
  <si>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</si>
  <si>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</si>
  <si>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</si>
  <si>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</si>
  <si>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</si>
  <si>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</si>
  <si>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</si>
  <si>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</si>
  <si>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</si>
  <si>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</si>
  <si>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</si>
  <si>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</si>
  <si>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</si>
  <si>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</si>
  <si>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</si>
  <si>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</si>
  <si>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</si>
  <si>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</si>
  <si>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</si>
  <si>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</si>
  <si>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</si>
  <si>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</si>
  <si>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</si>
  <si>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</si>
  <si>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</si>
  <si>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</si>
  <si>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</si>
  <si>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</si>
  <si>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</si>
  <si>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</si>
  <si>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</si>
  <si>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</si>
  <si>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</si>
  <si>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</si>
  <si>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</si>
  <si>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</si>
  <si>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</si>
  <si>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</si>
  <si>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</si>
  <si>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</si>
  <si>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</si>
  <si>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</si>
  <si>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</si>
  <si>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</si>
  <si>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</si>
  <si>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</si>
  <si>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</si>
  <si>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</si>
  <si>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</si>
  <si>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</si>
  <si>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</si>
  <si>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</si>
  <si>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</si>
  <si>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</si>
  <si>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</si>
  <si>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</si>
  <si>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</si>
  <si>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</si>
  <si>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</si>
  <si>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</si>
  <si>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</si>
  <si>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</si>
  <si>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</si>
  <si>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</si>
  <si>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</si>
  <si>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</si>
  <si>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</si>
  <si>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</si>
  <si>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</si>
  <si>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</si>
  <si>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</si>
  <si>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</si>
  <si>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</si>
  <si>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</si>
  <si>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</si>
  <si>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</si>
  <si>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</si>
  <si>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</si>
  <si>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</si>
  <si>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</si>
  <si>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</si>
  <si>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</si>
  <si>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</si>
  <si>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</si>
  <si>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</si>
  <si>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</si>
  <si>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</si>
  <si>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</si>
  <si>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</si>
  <si>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</si>
  <si>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</si>
  <si>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</si>
  <si>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</si>
  <si>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</si>
  <si>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</si>
  <si>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</si>
  <si>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</si>
  <si>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</si>
  <si>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</si>
  <si>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</si>
  <si>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</si>
  <si>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</si>
  <si>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</si>
  <si>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</si>
  <si>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</si>
  <si>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</si>
  <si>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</si>
  <si>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</si>
  <si>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</si>
  <si>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</si>
  <si>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</si>
  <si>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</si>
  <si>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</si>
  <si>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</si>
  <si>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</si>
  <si>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</si>
  <si>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</si>
  <si>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</si>
  <si>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</si>
  <si>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</si>
  <si>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</si>
  <si>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</si>
  <si>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</si>
  <si>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</si>
  <si>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</si>
  <si>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</si>
  <si>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</si>
  <si>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</si>
  <si>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</si>
  <si>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</si>
  <si>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</si>
  <si>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</si>
  <si>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</si>
  <si>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</si>
  <si>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</si>
  <si>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</si>
  <si>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</si>
  <si>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</si>
  <si>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</si>
  <si>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</si>
  <si>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</si>
  <si>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</si>
  <si>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</si>
  <si>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</si>
  <si>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</si>
  <si>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</si>
  <si>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</si>
  <si>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</si>
  <si>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</si>
  <si>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</si>
  <si>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</si>
  <si>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</si>
  <si>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</si>
  <si>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</si>
  <si>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</si>
  <si>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</si>
  <si>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</si>
  <si>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</si>
  <si>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</si>
  <si>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</si>
  <si>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</si>
  <si>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</si>
  <si>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</si>
  <si>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</si>
  <si>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</si>
  <si>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</si>
  <si>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</si>
  <si>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</si>
  <si>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</si>
  <si>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</si>
  <si>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</si>
  <si>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</si>
  <si>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</si>
  <si>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</si>
  <si>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</si>
  <si>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</si>
  <si>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</si>
  <si>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</si>
  <si>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</si>
  <si>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</si>
  <si>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</si>
  <si>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</si>
  <si>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</si>
  <si>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</si>
  <si>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</si>
  <si>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</si>
  <si>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</si>
  <si>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</si>
  <si>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</si>
  <si>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</si>
  <si>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</si>
  <si>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</si>
  <si>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</si>
  <si>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</si>
  <si>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</si>
  <si>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</si>
  <si>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</si>
  <si>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</si>
  <si>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</si>
  <si>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</si>
  <si>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</si>
  <si>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</si>
  <si>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</si>
  <si>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</si>
  <si>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</si>
  <si>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</si>
  <si>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</si>
  <si>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</si>
  <si>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</si>
  <si>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</si>
  <si>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</si>
  <si>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</si>
  <si>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</si>
  <si>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</si>
  <si>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</si>
  <si>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</si>
  <si>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</si>
  <si>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</si>
  <si>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</si>
  <si>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</si>
  <si>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</si>
  <si>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</si>
  <si>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</si>
  <si>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</si>
  <si>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</si>
  <si>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</si>
  <si>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</si>
  <si>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</si>
  <si>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</si>
  <si>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</si>
  <si>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</si>
  <si>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</si>
  <si>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</si>
  <si>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</si>
  <si>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</si>
  <si>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</si>
  <si>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</si>
  <si>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</si>
  <si>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</si>
  <si>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</si>
  <si>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</si>
  <si>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</si>
  <si>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</si>
  <si>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</si>
  <si>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</si>
  <si>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</si>
  <si>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</si>
  <si>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</si>
  <si>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</si>
  <si>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</si>
  <si>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</si>
  <si>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</si>
  <si>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</si>
  <si>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</si>
  <si>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</si>
  <si>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</si>
  <si>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</si>
  <si>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</si>
  <si>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</si>
  <si>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</si>
  <si>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</si>
  <si>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</si>
  <si>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</si>
  <si>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</si>
  <si>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</si>
  <si>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</si>
  <si>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</si>
  <si>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</si>
  <si>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</si>
  <si>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</si>
  <si>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</si>
  <si>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</si>
  <si>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</si>
  <si>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</si>
  <si>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</si>
  <si>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</si>
  <si>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</si>
  <si>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</si>
  <si>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</si>
  <si>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</si>
  <si>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</si>
  <si>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</si>
  <si>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</si>
  <si>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</si>
  <si>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</si>
  <si>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</si>
  <si>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</si>
  <si>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</si>
  <si>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</si>
  <si>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</si>
  <si>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</si>
  <si>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</si>
  <si>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</si>
  <si>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</si>
  <si>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</si>
  <si>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</si>
  <si>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</si>
  <si>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</si>
  <si>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</si>
  <si>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</si>
  <si>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</si>
  <si>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</si>
  <si>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</si>
  <si>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</si>
  <si>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</si>
  <si>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</si>
  <si>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</si>
  <si>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</si>
  <si>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</si>
  <si>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</si>
  <si>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</si>
  <si>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</si>
  <si>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</si>
  <si>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</si>
  <si>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</si>
  <si>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</si>
  <si>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</si>
  <si>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</si>
  <si>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</si>
  <si>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</si>
  <si>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</si>
  <si>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</si>
  <si>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</si>
  <si>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</si>
  <si>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</si>
  <si>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</si>
  <si>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</si>
  <si>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</si>
  <si>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</si>
  <si>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</si>
  <si>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</si>
  <si>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</si>
  <si>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</si>
  <si>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</si>
  <si>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</si>
  <si>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</si>
  <si>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</si>
  <si>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</si>
  <si>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</si>
  <si>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</si>
  <si>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</si>
  <si>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</si>
  <si>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</si>
  <si>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</si>
  <si>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</si>
  <si>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</si>
  <si>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</si>
  <si>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</si>
  <si>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</si>
  <si>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</si>
  <si>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</si>
  <si>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</si>
  <si>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</si>
  <si>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</si>
  <si>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</si>
  <si>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</si>
  <si>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</si>
  <si>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</si>
  <si>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</si>
  <si>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</si>
  <si>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</si>
  <si>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</si>
  <si>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</si>
  <si>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</si>
  <si>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</si>
  <si>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</si>
  <si>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</si>
  <si>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</si>
  <si>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</si>
  <si>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</si>
  <si>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</si>
  <si>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</si>
  <si>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</si>
  <si>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</si>
  <si>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</si>
  <si>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</si>
  <si>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</si>
  <si>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</si>
  <si>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</si>
  <si>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</si>
  <si>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</si>
  <si>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</si>
  <si>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</si>
  <si>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</si>
  <si>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</si>
  <si>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</si>
  <si>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</si>
  <si>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</si>
  <si>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</si>
  <si>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</si>
  <si>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</si>
  <si>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</si>
  <si>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</si>
  <si>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</si>
  <si>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</si>
  <si>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</si>
  <si>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</si>
  <si>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</si>
  <si>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</si>
  <si>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</si>
  <si>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</si>
  <si>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</si>
  <si>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</si>
  <si>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</si>
  <si>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</si>
  <si>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</si>
  <si>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</si>
  <si>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</si>
  <si>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</si>
  <si>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</si>
  <si>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</si>
  <si>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</si>
  <si>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</si>
  <si>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</si>
  <si>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</si>
  <si>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</si>
  <si>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</si>
  <si>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</si>
  <si>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</si>
  <si>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</si>
  <si>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</si>
  <si>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</si>
  <si>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</si>
  <si>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</si>
  <si>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</si>
  <si>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</si>
  <si>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</si>
  <si>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</si>
  <si>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</si>
  <si>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</si>
  <si>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</si>
  <si>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</si>
  <si>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</si>
  <si>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</si>
  <si>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</si>
  <si>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</si>
  <si>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</si>
  <si>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</si>
  <si>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</si>
  <si>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</si>
  <si>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</si>
  <si>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</si>
  <si>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</si>
  <si>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</si>
  <si>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</si>
  <si>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</si>
  <si>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</si>
  <si>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</si>
  <si>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</si>
  <si>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</si>
  <si>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</si>
  <si>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</si>
  <si>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</si>
  <si>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</si>
  <si>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</si>
  <si>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</si>
  <si>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</si>
  <si>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</si>
  <si>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</si>
  <si>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</si>
  <si>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</si>
  <si>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</si>
  <si>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</si>
  <si>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</si>
  <si>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</si>
  <si>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</si>
  <si>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</si>
  <si>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</si>
  <si>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</si>
  <si>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</si>
  <si>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</si>
  <si>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</si>
  <si>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</si>
  <si>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</si>
  <si>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</si>
  <si>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</si>
  <si>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</si>
  <si>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</si>
  <si>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</si>
  <si>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</si>
  <si>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</si>
  <si>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</si>
  <si>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</si>
  <si>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</si>
  <si>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</si>
  <si>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</si>
  <si>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</si>
  <si>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</si>
  <si>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</si>
  <si>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</si>
  <si>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</si>
  <si>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</si>
  <si>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</si>
  <si>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</si>
  <si>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</si>
  <si>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</si>
  <si>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</si>
  <si>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</si>
  <si>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</si>
  <si>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</si>
  <si>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</si>
  <si>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</si>
  <si>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</si>
  <si>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</si>
  <si>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</si>
  <si>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</si>
  <si>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</si>
  <si>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</si>
  <si>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</si>
  <si>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</si>
  <si>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</si>
  <si>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</si>
  <si>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</si>
  <si>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</si>
  <si>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</si>
  <si>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</si>
  <si>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</si>
  <si>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</si>
  <si>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</si>
  <si>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</si>
  <si>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</si>
  <si>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</si>
  <si>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</si>
  <si>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</si>
  <si>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</si>
  <si>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</si>
  <si>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</si>
  <si>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</si>
  <si>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</si>
  <si>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</si>
  <si>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</si>
  <si>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</si>
  <si>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</si>
  <si>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</si>
  <si>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</si>
  <si>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</si>
  <si>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</si>
  <si>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</si>
  <si>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</si>
  <si>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</si>
  <si>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</si>
  <si>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</si>
  <si>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</si>
  <si>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</si>
  <si>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</si>
  <si>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</si>
  <si>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</si>
  <si>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</si>
  <si>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</si>
  <si>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</si>
  <si>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</si>
  <si>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</si>
  <si>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</si>
  <si>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</si>
  <si>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</si>
  <si>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</si>
  <si>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</si>
  <si>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</si>
  <si>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</si>
  <si>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</si>
  <si>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</si>
  <si>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</si>
  <si>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</si>
  <si>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</si>
  <si>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</si>
  <si>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</si>
  <si>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</si>
  <si>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</si>
  <si>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</si>
  <si>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</si>
  <si>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</si>
  <si>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</si>
  <si>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</si>
  <si>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</si>
  <si>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</si>
  <si>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</si>
  <si>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</si>
  <si>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</si>
  <si>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</si>
  <si>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</si>
  <si>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</si>
  <si>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</si>
  <si>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</si>
  <si>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</si>
  <si>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</si>
  <si>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</si>
  <si>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</si>
  <si>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</si>
  <si>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</si>
  <si>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</si>
  <si>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</si>
  <si>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</si>
  <si>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</si>
  <si>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</si>
  <si>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</si>
  <si>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</si>
  <si>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</si>
  <si>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</si>
  <si>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</si>
  <si>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</si>
  <si>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</si>
  <si>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</si>
  <si>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</si>
  <si>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</si>
  <si>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</si>
  <si>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</si>
  <si>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</si>
  <si>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</si>
  <si>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</si>
  <si>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</si>
  <si>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</si>
  <si>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</si>
  <si>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</si>
  <si>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</si>
  <si>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</si>
  <si>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</si>
  <si>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</si>
  <si>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</si>
  <si>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</si>
  <si>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</si>
  <si>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</si>
  <si>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</si>
  <si>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</si>
  <si>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</si>
  <si>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</si>
  <si>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</si>
  <si>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</si>
  <si>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</si>
  <si>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</si>
  <si>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</si>
  <si>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</si>
  <si>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</si>
  <si>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</si>
  <si>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</si>
  <si>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</si>
  <si>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</si>
  <si>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</si>
  <si>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</si>
  <si>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</si>
  <si>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</si>
  <si>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</si>
  <si>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</si>
  <si>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</si>
  <si>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</si>
  <si>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</si>
  <si>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</si>
  <si>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</si>
  <si>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</si>
  <si>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</si>
  <si>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</si>
  <si>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</si>
  <si>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</si>
  <si>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</si>
  <si>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</si>
  <si>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</si>
  <si>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</si>
  <si>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</si>
  <si>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</si>
  <si>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</si>
  <si>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</si>
  <si>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</si>
  <si>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</si>
  <si>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</si>
  <si>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</si>
  <si>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</si>
  <si>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</si>
  <si>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</si>
  <si>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</si>
  <si>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</si>
  <si>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</si>
  <si>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</si>
  <si>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</si>
  <si>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</si>
  <si>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</si>
  <si>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</si>
  <si>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</si>
  <si>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</si>
  <si>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</si>
  <si>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</si>
  <si>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</si>
  <si>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</si>
  <si>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</si>
  <si>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</si>
  <si>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</si>
  <si>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</si>
  <si>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</si>
  <si>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</si>
  <si>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</si>
  <si>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</si>
  <si>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</si>
  <si>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</si>
  <si>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</si>
  <si>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</si>
  <si>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</si>
  <si>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</si>
  <si>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</si>
  <si>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</si>
  <si>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</si>
  <si>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</si>
  <si>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</si>
  <si>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</si>
  <si>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</si>
  <si>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</si>
  <si>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</si>
  <si>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</si>
  <si>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</si>
  <si>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</si>
  <si>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</si>
  <si>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</si>
  <si>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</si>
  <si>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</si>
  <si>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</si>
  <si>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</si>
  <si>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</si>
  <si>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</si>
  <si>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</si>
  <si>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</si>
  <si>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</si>
  <si>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</si>
  <si>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</si>
  <si>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</si>
  <si>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</si>
  <si>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</si>
  <si>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</si>
  <si>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</si>
  <si>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</si>
  <si>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</si>
  <si>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</si>
  <si>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</si>
  <si>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</si>
  <si>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</si>
  <si>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</si>
  <si>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</si>
  <si>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</si>
  <si>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</si>
  <si>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</si>
  <si>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</si>
  <si>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</si>
  <si>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</si>
  <si>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</si>
  <si>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</si>
  <si>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</si>
  <si>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</si>
  <si>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</si>
  <si>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</si>
  <si>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</si>
  <si>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</si>
  <si>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</si>
  <si>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</si>
  <si>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</si>
  <si>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</si>
  <si>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</si>
  <si>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</si>
  <si>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</si>
  <si>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</si>
  <si>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</si>
  <si>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</si>
  <si>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</si>
  <si>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</si>
  <si>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</si>
  <si>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</si>
  <si>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</si>
  <si>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</si>
  <si>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</si>
  <si>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</si>
  <si>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</si>
  <si>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</si>
  <si>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</si>
  <si>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</si>
  <si>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</si>
  <si>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</si>
  <si>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</si>
  <si>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</si>
  <si>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</si>
  <si>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</si>
  <si>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</si>
  <si>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</si>
  <si>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</si>
  <si>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</si>
  <si>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</si>
  <si>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</si>
  <si>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</si>
  <si>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</si>
  <si>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</si>
  <si>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</si>
  <si>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</si>
  <si>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</si>
  <si>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</si>
  <si>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</si>
  <si>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</si>
  <si>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</si>
  <si>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</si>
  <si>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</si>
  <si>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</si>
  <si>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</si>
  <si>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</si>
  <si>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</si>
  <si>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</si>
  <si>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</si>
  <si>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</si>
  <si>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</si>
  <si>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</si>
  <si>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</si>
  <si>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</si>
  <si>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</si>
  <si>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</si>
  <si>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</si>
  <si>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</si>
  <si>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</si>
  <si>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</si>
  <si>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</si>
  <si>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</si>
  <si>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</si>
  <si>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</si>
  <si>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</si>
  <si>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</si>
  <si>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</si>
  <si>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</si>
  <si>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</si>
  <si>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</si>
  <si>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</si>
  <si>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</si>
  <si>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</si>
  <si>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</si>
  <si>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</si>
  <si>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</si>
  <si>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</si>
  <si>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</si>
  <si>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</si>
  <si>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</si>
  <si>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</si>
  <si>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</si>
  <si>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</si>
  <si>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</si>
  <si>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</si>
  <si>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</si>
  <si>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</si>
  <si>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</si>
  <si>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</si>
  <si>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</si>
  <si>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</si>
  <si>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</si>
  <si>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</si>
  <si>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</si>
  <si>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</si>
  <si>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</si>
  <si>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</si>
  <si>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</si>
  <si>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</si>
  <si>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</si>
  <si>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</si>
  <si>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</si>
  <si>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</si>
  <si>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</si>
  <si>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</si>
  <si>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</si>
  <si>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</si>
  <si>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</si>
  <si>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</si>
  <si>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</si>
  <si>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</si>
  <si>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</si>
  <si>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</si>
  <si>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</si>
  <si>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</si>
  <si>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</si>
  <si>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</si>
  <si>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</si>
  <si>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</si>
  <si>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</si>
  <si>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</si>
  <si>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</si>
  <si>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</si>
  <si>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</si>
  <si>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</si>
  <si>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</si>
  <si>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</si>
  <si>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</si>
  <si>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</si>
  <si>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</si>
  <si>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</si>
  <si>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</si>
  <si>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</si>
  <si>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</si>
  <si>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</si>
  <si>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</si>
  <si>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</si>
  <si>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</si>
  <si>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</si>
  <si>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</si>
  <si>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</si>
  <si>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</si>
  <si>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</si>
  <si>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</si>
  <si>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</si>
  <si>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</si>
  <si>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</si>
  <si>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</si>
  <si>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</si>
  <si>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</si>
  <si>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</si>
  <si>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</si>
  <si>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</si>
  <si>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</si>
  <si>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</si>
  <si>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</si>
  <si>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</si>
  <si>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</si>
  <si>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</si>
  <si>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</si>
  <si>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</si>
  <si>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</si>
  <si>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</si>
  <si>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</si>
  <si>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</si>
  <si>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</si>
  <si>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</si>
  <si>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</si>
  <si>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</si>
  <si>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</si>
  <si>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</si>
  <si>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</si>
  <si>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</si>
  <si>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</si>
  <si>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</si>
  <si>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</si>
  <si>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</si>
  <si>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</si>
  <si>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</si>
  <si>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</si>
  <si>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</si>
  <si>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</si>
  <si>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</si>
  <si>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</si>
  <si>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</si>
  <si>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</si>
  <si>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</si>
  <si>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</si>
  <si>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</si>
  <si>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</si>
  <si>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</si>
  <si>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</si>
  <si>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</si>
  <si>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</si>
  <si>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</si>
  <si>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</si>
  <si>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</si>
  <si>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</si>
  <si>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</si>
  <si>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</si>
  <si>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</si>
  <si>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</si>
  <si>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</si>
  <si>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</si>
  <si>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</si>
  <si>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</si>
  <si>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</si>
  <si>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</si>
  <si>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</si>
  <si>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</si>
  <si>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</si>
  <si>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</si>
  <si>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</si>
  <si>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</si>
  <si>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</si>
  <si>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</si>
  <si>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</si>
  <si>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</si>
  <si>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</si>
  <si>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</si>
  <si>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</si>
  <si>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</si>
  <si>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</si>
  <si>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</si>
  <si>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</si>
  <si>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</si>
  <si>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</si>
  <si>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</si>
  <si>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</si>
  <si>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</si>
  <si>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</si>
  <si>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</si>
  <si>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</si>
  <si>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</si>
  <si>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</si>
  <si>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</si>
  <si>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</si>
  <si>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</si>
  <si>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</si>
  <si>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</si>
  <si>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</si>
  <si>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</si>
  <si>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</si>
  <si>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</si>
  <si>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</si>
  <si>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</si>
  <si>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</si>
  <si>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</si>
  <si>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</si>
  <si>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</si>
  <si>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</si>
  <si>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</si>
  <si>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</si>
  <si>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</si>
  <si>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</si>
  <si>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</si>
  <si>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</si>
  <si>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</si>
  <si>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</si>
  <si>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</si>
  <si>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</si>
  <si>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</si>
  <si>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</si>
  <si>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</si>
  <si>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</si>
  <si>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</si>
  <si>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</si>
  <si>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</si>
  <si>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</si>
  <si>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</si>
  <si>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</si>
  <si>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</si>
  <si>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</si>
  <si>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</si>
  <si>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</si>
  <si>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</si>
  <si>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</si>
  <si>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</si>
  <si>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</si>
  <si>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</si>
  <si>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</si>
  <si>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</si>
  <si>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</si>
  <si>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</si>
  <si>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</si>
  <si>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</si>
  <si>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</si>
  <si>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</si>
  <si>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</si>
  <si>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</si>
  <si>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</si>
  <si>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</si>
  <si>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</si>
  <si>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</si>
  <si>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</si>
  <si>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</si>
  <si>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</si>
  <si>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</si>
  <si>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</si>
  <si>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</si>
  <si>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</si>
  <si>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</si>
  <si>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</si>
  <si>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</si>
  <si>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</si>
  <si>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</si>
  <si>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</si>
  <si>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</si>
  <si>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</si>
  <si>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</si>
  <si>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</si>
  <si>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</si>
  <si>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</si>
  <si>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</si>
  <si>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</si>
  <si>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</si>
  <si>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</si>
  <si>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</si>
  <si>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</si>
  <si>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</si>
  <si>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</si>
  <si>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</si>
  <si>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</si>
  <si>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</si>
  <si>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</si>
  <si>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</si>
  <si>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</si>
  <si>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</si>
  <si>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</si>
  <si>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</si>
  <si>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</si>
  <si>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</si>
  <si>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</si>
  <si>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</si>
  <si>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</si>
  <si>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</si>
  <si>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</si>
  <si>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</si>
  <si>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</si>
  <si>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</si>
  <si>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</si>
  <si>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</si>
  <si>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</si>
  <si>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</si>
  <si>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</si>
  <si>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</si>
  <si>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</si>
  <si>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</si>
  <si>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</si>
  <si>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</si>
  <si>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</si>
  <si>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</si>
  <si>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</si>
  <si>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</si>
  <si>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</si>
  <si>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</si>
  <si>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</si>
  <si>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</si>
  <si>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</si>
  <si>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</si>
  <si>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</si>
  <si>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</si>
  <si>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</si>
  <si>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</si>
  <si>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</si>
  <si>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</si>
  <si>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</si>
  <si>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</si>
  <si>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</si>
  <si>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</si>
  <si>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</si>
  <si>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</si>
  <si>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</si>
  <si>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</si>
  <si>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</si>
  <si>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</si>
  <si>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</si>
  <si>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</si>
  <si>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</si>
  <si>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</si>
  <si>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</si>
  <si>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</si>
  <si>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</si>
  <si>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</si>
  <si>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</si>
  <si>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</si>
  <si>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</si>
  <si>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</si>
  <si>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</si>
  <si>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</si>
  <si>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</si>
  <si>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</si>
  <si>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</si>
  <si>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</si>
  <si>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</si>
  <si>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</si>
  <si>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</si>
  <si>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</si>
  <si>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</si>
  <si>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</si>
  <si>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</si>
  <si>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</si>
  <si>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</si>
  <si>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</si>
  <si>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</si>
  <si>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</si>
  <si>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</si>
  <si>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</si>
  <si>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</si>
  <si>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</si>
  <si>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</si>
  <si>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</si>
  <si>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</si>
  <si>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</si>
  <si>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</si>
  <si>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</si>
  <si>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</si>
  <si>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</si>
  <si>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</si>
  <si>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</si>
  <si>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</si>
  <si>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</si>
  <si>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</si>
  <si>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</si>
  <si>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</si>
  <si>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</si>
  <si>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</si>
  <si>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</si>
  <si>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</si>
  <si>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</si>
  <si>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</si>
  <si>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</si>
  <si>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</si>
  <si>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</si>
  <si>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</si>
  <si>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</si>
  <si>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</si>
  <si>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</si>
  <si>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</si>
  <si>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</si>
  <si>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</si>
  <si>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</si>
  <si>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</si>
  <si>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</si>
  <si>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</si>
  <si>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</si>
  <si>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</si>
  <si>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</si>
  <si>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</si>
  <si>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</si>
  <si>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</si>
  <si>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</si>
  <si>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</si>
  <si>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</si>
  <si>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</si>
  <si>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</si>
  <si>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</si>
  <si>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</si>
  <si>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</si>
  <si>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</si>
  <si>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</si>
  <si>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</si>
  <si>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</si>
  <si>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</si>
  <si>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</si>
  <si>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</si>
  <si>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</si>
  <si>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</si>
  <si>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</si>
  <si>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</si>
  <si>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</si>
  <si>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</si>
  <si>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</si>
  <si>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</si>
  <si>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</si>
  <si>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</si>
  <si>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</si>
  <si>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</si>
  <si>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</si>
  <si>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</si>
  <si>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</si>
  <si>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</si>
  <si>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</si>
  <si>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</si>
  <si>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</si>
  <si>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</si>
  <si>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</si>
  <si>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</si>
  <si>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</si>
  <si>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</si>
  <si>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</si>
  <si>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</si>
  <si>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</si>
  <si>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</si>
  <si>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</si>
  <si>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</si>
  <si>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</si>
  <si>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</si>
  <si>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</si>
  <si>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</si>
  <si>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</si>
  <si>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</si>
  <si>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</si>
  <si>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</si>
  <si>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</si>
  <si>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</si>
  <si>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</si>
  <si>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</si>
  <si>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</si>
  <si>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</si>
  <si>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</si>
  <si>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</si>
  <si>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</si>
  <si>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</si>
  <si>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</si>
  <si>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</si>
  <si>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</si>
  <si>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</si>
  <si>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</si>
  <si>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</si>
  <si>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</si>
  <si>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</si>
  <si>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</si>
  <si>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</si>
  <si>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</si>
  <si>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</si>
  <si>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</si>
  <si>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</si>
  <si>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</si>
  <si>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</si>
  <si>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</si>
  <si>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</si>
  <si>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</si>
  <si>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</si>
  <si>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</si>
  <si>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</si>
  <si>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</si>
  <si>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</si>
  <si>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</si>
  <si>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</si>
  <si>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</si>
  <si>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</si>
  <si>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</si>
  <si>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</si>
  <si>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</si>
  <si>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</si>
  <si>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</si>
  <si>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</si>
  <si>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</si>
  <si>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</si>
  <si>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</si>
  <si>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</si>
  <si>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</si>
  <si>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</si>
  <si>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</si>
  <si>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</si>
  <si>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</si>
  <si>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</si>
  <si>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</si>
  <si>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</si>
  <si>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</si>
  <si>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</si>
  <si>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</si>
  <si>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</si>
  <si>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</si>
  <si>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</si>
  <si>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</si>
  <si>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</si>
  <si>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</si>
  <si>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</si>
  <si>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</si>
  <si>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</si>
  <si>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</si>
  <si>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</si>
  <si>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</si>
  <si>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</si>
  <si>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</si>
  <si>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</si>
  <si>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</si>
  <si>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</si>
  <si>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</si>
  <si>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</si>
  <si>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</si>
  <si>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</si>
  <si>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</si>
  <si>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</si>
  <si>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</si>
  <si>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</si>
  <si>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</si>
  <si>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</si>
  <si>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</si>
  <si>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</si>
  <si>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</si>
  <si>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</si>
  <si>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</si>
  <si>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</si>
  <si>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</si>
  <si>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</si>
  <si>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</si>
  <si>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</si>
  <si>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</si>
  <si>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</si>
  <si>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</si>
  <si>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</si>
  <si>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</si>
  <si>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</si>
  <si>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</si>
  <si>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</si>
  <si>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</si>
  <si>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</si>
  <si>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</si>
  <si>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</si>
  <si>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</si>
  <si>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</si>
  <si>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</si>
  <si>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</si>
  <si>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</si>
  <si>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</si>
  <si>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</si>
  <si>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</si>
  <si>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</si>
  <si>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</si>
  <si>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</si>
  <si>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</si>
  <si>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</si>
  <si>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</si>
  <si>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</si>
  <si>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</si>
  <si>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</si>
  <si>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</si>
  <si>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</si>
  <si>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</si>
  <si>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</si>
  <si>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</si>
  <si>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</si>
  <si>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</si>
  <si>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</si>
  <si>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</si>
  <si>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</si>
  <si>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</si>
  <si>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</si>
  <si>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</si>
  <si>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</si>
  <si>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</si>
  <si>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</si>
  <si>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</si>
  <si>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</si>
  <si>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</si>
  <si>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</si>
  <si>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</si>
  <si>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</si>
  <si>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</si>
  <si>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</si>
  <si>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</si>
  <si>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</si>
  <si>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</si>
  <si>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</si>
  <si>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</si>
  <si>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</si>
  <si>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</si>
  <si>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</si>
  <si>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</si>
  <si>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</si>
  <si>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</si>
  <si>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</si>
  <si>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</si>
  <si>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</si>
  <si>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</si>
  <si>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</si>
  <si>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</si>
  <si>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</si>
  <si>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</si>
  <si>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</si>
  <si>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</si>
  <si>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</si>
  <si>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</si>
  <si>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</si>
  <si>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</si>
  <si>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</si>
  <si>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</si>
  <si>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</si>
  <si>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</si>
  <si>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</si>
  <si>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</si>
  <si>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</si>
  <si>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</si>
  <si>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</si>
  <si>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</si>
  <si>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</si>
  <si>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</si>
  <si>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</si>
  <si>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</si>
  <si>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</si>
  <si>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</si>
  <si>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</si>
  <si>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</si>
  <si>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</si>
  <si>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</si>
  <si>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</si>
  <si>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</si>
  <si>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</si>
  <si>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</si>
  <si>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</si>
  <si>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</si>
  <si>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</si>
  <si>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</si>
  <si>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</si>
  <si>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</si>
  <si>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</si>
  <si>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</si>
  <si>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</si>
  <si>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</si>
  <si>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</si>
  <si>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</si>
  <si>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</si>
  <si>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</si>
  <si>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</si>
  <si>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</si>
  <si>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</si>
  <si>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</si>
  <si>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</si>
  <si>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</si>
  <si>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</si>
  <si>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</si>
  <si>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</si>
  <si>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</si>
  <si>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</si>
  <si>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</si>
  <si>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</si>
  <si>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</si>
  <si>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</si>
  <si>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</si>
  <si>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</si>
  <si>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</si>
  <si>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</si>
  <si>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</si>
  <si>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</si>
  <si>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</si>
  <si>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</si>
  <si>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</si>
  <si>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</si>
  <si>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</si>
  <si>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</si>
  <si>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</si>
  <si>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</si>
  <si>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</si>
  <si>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</si>
  <si>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</si>
  <si>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</si>
  <si>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</si>
  <si>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</si>
  <si>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</si>
  <si>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</si>
  <si>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</si>
  <si>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</si>
  <si>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</si>
  <si>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</si>
  <si>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</si>
  <si>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</si>
  <si>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</si>
  <si>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</si>
  <si>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</si>
  <si>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</si>
  <si>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</si>
  <si>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</si>
  <si>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</si>
  <si>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</si>
  <si>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</si>
  <si>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</si>
  <si>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</si>
  <si>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</si>
  <si>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</si>
  <si>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</si>
  <si>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</si>
  <si>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</si>
  <si>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</si>
  <si>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</si>
  <si>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</si>
  <si>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</si>
  <si>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</si>
  <si>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</si>
  <si>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</si>
  <si>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</si>
  <si>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</si>
  <si>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</si>
  <si>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</si>
  <si>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</si>
  <si>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</si>
  <si>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</si>
  <si>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</si>
  <si>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</si>
  <si>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</si>
  <si>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</si>
  <si>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</si>
  <si>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</si>
  <si>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</si>
  <si>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</si>
  <si>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</si>
  <si>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</si>
  <si>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</si>
  <si>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</si>
  <si>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</si>
  <si>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</si>
  <si>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</si>
  <si>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</si>
  <si>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</si>
  <si>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</si>
  <si>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</si>
  <si>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</si>
  <si>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</si>
  <si>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</si>
  <si>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</si>
  <si>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</si>
  <si>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</si>
  <si>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</si>
  <si>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</si>
  <si>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</si>
  <si>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</si>
  <si>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</si>
  <si>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</si>
  <si>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</si>
  <si>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</si>
  <si>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</si>
  <si>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</si>
  <si>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</si>
  <si>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</si>
  <si>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</si>
  <si>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</si>
  <si>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</si>
  <si>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</si>
  <si>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</si>
  <si>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</si>
  <si>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</si>
  <si>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</si>
  <si>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</si>
  <si>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</si>
  <si>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</si>
  <si>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</si>
  <si>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</si>
  <si>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</si>
  <si>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</si>
  <si>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</si>
  <si>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</si>
  <si>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</si>
  <si>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</si>
  <si>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</si>
  <si>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</si>
  <si>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</si>
  <si>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</si>
  <si>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</si>
  <si>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</si>
  <si>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</si>
  <si>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</si>
  <si>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</si>
  <si>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</si>
  <si>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</si>
  <si>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</si>
  <si>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</si>
  <si>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</si>
  <si>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</si>
  <si>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</si>
  <si>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</si>
  <si>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</si>
  <si>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</si>
  <si>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</si>
  <si>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</si>
  <si>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</si>
  <si>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</si>
  <si>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</si>
  <si>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</si>
  <si>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</si>
  <si>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</si>
  <si>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</si>
  <si>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</si>
  <si>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</si>
  <si>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</si>
  <si>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</si>
  <si>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</si>
  <si>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</si>
  <si>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</si>
  <si>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</si>
  <si>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</si>
  <si>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</si>
  <si>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</si>
  <si>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</si>
  <si>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</si>
  <si>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</si>
  <si>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</si>
  <si>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</si>
  <si>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</si>
  <si>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</si>
  <si>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</si>
  <si>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</si>
  <si>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</si>
  <si>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</si>
  <si>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</si>
  <si>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</si>
  <si>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</si>
  <si>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</si>
  <si>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</si>
  <si>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</si>
  <si>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</si>
  <si>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</si>
  <si>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</si>
  <si>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</si>
  <si>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</si>
  <si>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</si>
  <si>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</si>
  <si>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</si>
  <si>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</si>
  <si>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</si>
  <si>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</si>
  <si>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</si>
  <si>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</si>
  <si>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</si>
  <si>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</si>
  <si>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</si>
  <si>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</si>
  <si>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</si>
  <si>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</si>
  <si>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</si>
  <si>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</si>
  <si>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</si>
  <si>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</si>
  <si>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</si>
  <si>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</si>
  <si>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</si>
  <si>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</si>
  <si>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</si>
  <si>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</si>
  <si>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</si>
  <si>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</si>
  <si>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</si>
  <si>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</si>
  <si>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</si>
  <si>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</si>
  <si>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</si>
  <si>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</si>
  <si>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</si>
  <si>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</si>
  <si>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</si>
  <si>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</si>
  <si>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</si>
  <si>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</si>
  <si>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</si>
  <si>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</si>
  <si>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</si>
  <si>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</si>
  <si>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</si>
  <si>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</si>
  <si>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</si>
  <si>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</si>
  <si>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</si>
  <si>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</si>
  <si>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</si>
  <si>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</si>
  <si>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</si>
  <si>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</si>
  <si>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</si>
  <si>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</si>
  <si>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</si>
  <si>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</si>
  <si>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</si>
  <si>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</si>
  <si>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</si>
  <si>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</si>
  <si>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</si>
  <si>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</si>
  <si>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</si>
  <si>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</si>
  <si>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</si>
  <si>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</si>
  <si>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</si>
  <si>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</si>
  <si>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</si>
  <si>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</si>
  <si>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</si>
  <si>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</si>
  <si>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</si>
  <si>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</si>
  <si>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</si>
  <si>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</si>
  <si>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</si>
  <si>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</si>
  <si>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</si>
  <si>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</si>
  <si>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</si>
  <si>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</si>
  <si>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</si>
  <si>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</si>
  <si>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</si>
  <si>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</si>
  <si>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</si>
  <si>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</si>
  <si>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</si>
  <si>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</si>
  <si>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</si>
  <si>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</si>
  <si>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</si>
  <si>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</si>
  <si>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</si>
  <si>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</si>
  <si>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</si>
  <si>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</si>
  <si>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</si>
  <si>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</si>
  <si>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</si>
  <si>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</si>
  <si>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</si>
  <si>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</si>
  <si>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</si>
  <si>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</si>
  <si>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</si>
  <si>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</si>
  <si>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</si>
  <si>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</si>
  <si>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</si>
  <si>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</si>
  <si>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</si>
  <si>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</si>
  <si>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</si>
  <si>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</si>
  <si>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</si>
  <si>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</si>
  <si>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</si>
  <si>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</si>
  <si>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</si>
  <si>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</si>
  <si>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</si>
  <si>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</si>
  <si>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</si>
  <si>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</si>
  <si>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</si>
  <si>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</si>
  <si>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</si>
  <si>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</si>
  <si>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</si>
  <si>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</si>
  <si>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</si>
  <si>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</si>
  <si>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</si>
  <si>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</si>
  <si>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</si>
  <si>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</si>
  <si>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</si>
  <si>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</si>
  <si>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</si>
  <si>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</si>
  <si>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</si>
  <si>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</si>
  <si>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</si>
  <si>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</si>
  <si>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</si>
  <si>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</si>
  <si>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</si>
  <si>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</si>
  <si>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</si>
  <si>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</si>
  <si>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</si>
  <si>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</si>
  <si>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</si>
  <si>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</si>
  <si>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</si>
  <si>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</si>
  <si>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</si>
  <si>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</si>
  <si>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</si>
  <si>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</si>
  <si>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</si>
  <si>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</si>
  <si>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</si>
  <si>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</si>
  <si>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</si>
  <si>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</si>
  <si>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</si>
  <si>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</si>
  <si>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</si>
  <si>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</si>
  <si>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</si>
  <si>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</si>
  <si>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</si>
  <si>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</si>
  <si>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</si>
  <si>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</si>
  <si>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</si>
  <si>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</si>
  <si>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</si>
  <si>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</si>
  <si>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</si>
  <si>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</si>
  <si>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</si>
  <si>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</si>
  <si>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</si>
  <si>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</si>
  <si>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</si>
  <si>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</si>
  <si>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</si>
  <si>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</si>
  <si>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</si>
  <si>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</si>
  <si>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</si>
  <si>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</si>
  <si>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</si>
  <si>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</si>
  <si>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</si>
  <si>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</si>
  <si>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</si>
  <si>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</si>
  <si>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</si>
  <si>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</si>
  <si>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</si>
  <si>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</si>
  <si>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</si>
  <si>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</si>
  <si>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</si>
  <si>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</si>
  <si>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</si>
  <si>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</si>
  <si>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</si>
  <si>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</si>
  <si>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</si>
  <si>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</si>
  <si>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</si>
  <si>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</si>
  <si>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</si>
  <si>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</si>
  <si>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</si>
  <si>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</si>
  <si>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</si>
  <si>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</si>
  <si>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</si>
  <si>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</si>
  <si>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</si>
  <si>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</si>
  <si>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</si>
  <si>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</si>
  <si>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</si>
  <si>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</si>
  <si>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</si>
  <si>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</si>
  <si>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</si>
  <si>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</si>
  <si>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</si>
  <si>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</si>
  <si>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</si>
  <si>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</si>
  <si>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</si>
  <si>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</si>
  <si>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</si>
  <si>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</si>
  <si>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</si>
  <si>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</si>
  <si>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</si>
  <si>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</si>
  <si>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</si>
  <si>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</si>
  <si>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</si>
  <si>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</si>
  <si>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</si>
  <si>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</si>
  <si>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</si>
  <si>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</si>
  <si>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</si>
  <si>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</si>
  <si>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</si>
  <si>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</si>
  <si>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</si>
  <si>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</si>
  <si>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</si>
  <si>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</si>
  <si>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</si>
  <si>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</si>
  <si>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</si>
  <si>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</si>
  <si>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</si>
  <si>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</si>
  <si>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</si>
  <si>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</si>
  <si>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</si>
  <si>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</si>
  <si>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</si>
  <si>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</si>
  <si>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</si>
  <si>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</si>
  <si>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</si>
  <si>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</si>
  <si>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</si>
  <si>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</si>
  <si>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</si>
  <si>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</si>
  <si>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</si>
  <si>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</si>
  <si>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</si>
  <si>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</si>
  <si>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</si>
  <si>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</si>
  <si>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</si>
  <si>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</si>
  <si>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</si>
  <si>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</si>
  <si>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</si>
  <si>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</si>
  <si>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</si>
  <si>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</si>
  <si>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</si>
  <si>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</si>
  <si>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</si>
  <si>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</si>
  <si>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</si>
  <si>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</si>
  <si>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</si>
  <si>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</si>
  <si>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</si>
  <si>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</si>
  <si>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</si>
  <si>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</si>
  <si>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</si>
  <si>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</si>
  <si>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</si>
  <si>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</si>
  <si>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</si>
  <si>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</si>
  <si>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</si>
  <si>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</si>
  <si>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</si>
  <si>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</si>
  <si>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</si>
  <si>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</si>
  <si>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</si>
  <si>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</si>
  <si>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</si>
  <si>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</si>
  <si>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</si>
  <si>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</si>
  <si>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</si>
  <si>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</si>
  <si>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</si>
  <si>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</si>
  <si>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</si>
  <si>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</si>
  <si>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</si>
  <si>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</si>
  <si>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</si>
  <si>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</si>
  <si>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</si>
  <si>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</si>
  <si>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</si>
  <si>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</si>
  <si>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</si>
  <si>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</si>
  <si>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</si>
  <si>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</si>
  <si>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</si>
  <si>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</si>
  <si>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</si>
  <si>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</si>
  <si>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</si>
  <si>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</si>
  <si>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</si>
  <si>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</si>
  <si>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</si>
  <si>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</si>
  <si>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</si>
  <si>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</si>
  <si>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</si>
  <si>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</si>
  <si>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</si>
  <si>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</si>
  <si>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</si>
  <si>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</si>
  <si>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</si>
  <si>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</si>
  <si>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</si>
  <si>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</si>
  <si>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</si>
  <si>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</si>
  <si>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</si>
  <si>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</si>
  <si>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</si>
  <si>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</si>
  <si>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</si>
  <si>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</si>
  <si>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</si>
  <si>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</si>
  <si>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</si>
  <si>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</si>
  <si>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</si>
  <si>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</si>
  <si>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</si>
  <si>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</si>
  <si>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</si>
  <si>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</si>
  <si>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</si>
  <si>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</si>
  <si>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</si>
  <si>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</si>
  <si>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</si>
  <si>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</si>
  <si>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</si>
  <si>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</si>
  <si>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</si>
  <si>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</si>
  <si>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</si>
  <si>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</si>
  <si>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</si>
  <si>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</si>
  <si>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</si>
  <si>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</si>
  <si>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</si>
  <si>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</si>
  <si>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</si>
  <si>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</si>
  <si>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</si>
  <si>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</si>
  <si>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</si>
  <si>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</si>
  <si>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</si>
  <si>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</si>
  <si>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</si>
  <si>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</si>
  <si>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</si>
  <si>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</si>
  <si>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</si>
  <si>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</si>
  <si>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</si>
  <si>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</si>
  <si>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</si>
  <si>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</si>
  <si>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</si>
  <si>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</si>
  <si>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</si>
  <si>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</si>
  <si>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</si>
  <si>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</si>
  <si>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</si>
  <si>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</si>
  <si>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</si>
  <si>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</si>
  <si>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</si>
  <si>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</si>
  <si>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</si>
  <si>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</si>
  <si>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</si>
  <si>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</si>
  <si>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</si>
  <si>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</si>
  <si>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</si>
  <si>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</si>
  <si>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</si>
  <si>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</si>
  <si>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</si>
  <si>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</si>
  <si>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</si>
  <si>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</si>
  <si>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</si>
  <si>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</si>
  <si>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</si>
  <si>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</si>
  <si>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</si>
  <si>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</si>
  <si>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</si>
  <si>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</si>
  <si>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</si>
  <si>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</si>
  <si>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</si>
  <si>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</si>
  <si>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</si>
  <si>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</si>
  <si>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</si>
  <si>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</si>
  <si>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</si>
  <si>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</si>
  <si>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</si>
  <si>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</si>
  <si>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</si>
  <si>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</si>
  <si>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</si>
  <si>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</si>
  <si>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</si>
  <si>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</si>
  <si>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</si>
  <si>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</si>
  <si>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</si>
  <si>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</si>
  <si>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</si>
  <si>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</si>
  <si>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</si>
  <si>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</si>
  <si>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</si>
  <si>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</si>
  <si>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</si>
  <si>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</si>
  <si>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</si>
  <si>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</si>
  <si>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</si>
  <si>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</si>
  <si>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</si>
  <si>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</si>
  <si>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</si>
  <si>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</si>
  <si>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</si>
  <si>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</si>
  <si>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</si>
  <si>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</si>
  <si>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</si>
  <si>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</si>
  <si>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</si>
  <si>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</si>
  <si>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</si>
  <si>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</si>
  <si>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</si>
  <si>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</si>
  <si>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</si>
  <si>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</si>
  <si>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</si>
  <si>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</si>
  <si>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</si>
  <si>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</si>
  <si>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</si>
  <si>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</si>
  <si>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</si>
  <si>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</si>
  <si>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</si>
  <si>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</si>
  <si>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</si>
  <si>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</si>
  <si>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</si>
  <si>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</si>
  <si>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</si>
  <si>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</si>
  <si>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</si>
  <si>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</si>
  <si>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</si>
  <si>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</si>
  <si>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</si>
  <si>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</si>
  <si>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</si>
  <si>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</si>
  <si>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</si>
  <si>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</si>
  <si>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</si>
  <si>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</si>
  <si>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</si>
  <si>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</si>
  <si>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</si>
  <si>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</si>
  <si>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</si>
  <si>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</si>
  <si>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</si>
  <si>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</si>
  <si>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</si>
  <si>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</si>
  <si>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</si>
  <si>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</si>
  <si>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</si>
  <si>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</si>
  <si>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</si>
  <si>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</si>
  <si>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</si>
  <si>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</si>
  <si>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</si>
  <si>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</si>
  <si>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</si>
  <si>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</si>
  <si>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</si>
  <si>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</si>
  <si>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</si>
  <si>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</si>
  <si>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</si>
  <si>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</si>
  <si>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</si>
  <si>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</si>
  <si>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</si>
  <si>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</si>
  <si>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</si>
  <si>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</si>
  <si>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</si>
  <si>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</si>
  <si>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</si>
  <si>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</si>
  <si>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</si>
  <si>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</si>
  <si>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</si>
  <si>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</si>
  <si>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</si>
  <si>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</si>
  <si>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</si>
  <si>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</si>
  <si>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</si>
  <si>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</si>
  <si>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</si>
  <si>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</si>
  <si>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</si>
  <si>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</si>
  <si>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</si>
  <si>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</si>
  <si>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</si>
  <si>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</si>
  <si>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</si>
  <si>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</si>
  <si>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</si>
  <si>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</si>
  <si>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</si>
  <si>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</si>
  <si>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</si>
  <si>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</si>
  <si>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</si>
  <si>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</si>
  <si>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</si>
  <si>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</si>
  <si>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</si>
  <si>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</si>
  <si>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</si>
  <si>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</si>
  <si>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</si>
  <si>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</si>
  <si>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</si>
  <si>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</si>
  <si>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</si>
  <si>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</si>
  <si>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</si>
  <si>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</si>
  <si>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</si>
  <si>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</si>
  <si>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</si>
  <si>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</si>
  <si>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</si>
  <si>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</si>
  <si>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</si>
  <si>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</si>
  <si>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</si>
  <si>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</si>
  <si>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</si>
  <si>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</si>
  <si>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</si>
  <si>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</si>
  <si>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</si>
  <si>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</si>
  <si>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</si>
  <si>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</si>
  <si>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</si>
  <si>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</si>
  <si>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</si>
  <si>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</si>
  <si>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</si>
  <si>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</si>
  <si>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</si>
  <si>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</si>
  <si>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</si>
  <si>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</si>
  <si>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</si>
  <si>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</si>
  <si>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</si>
  <si>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</si>
  <si>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</si>
  <si>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</si>
  <si>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</si>
  <si>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</si>
  <si>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</si>
  <si>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</si>
  <si>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</si>
  <si>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</si>
  <si>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</si>
  <si>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</si>
  <si>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</si>
  <si>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</si>
  <si>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</si>
  <si>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</si>
  <si>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</si>
  <si>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</si>
  <si>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</si>
  <si>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</si>
  <si>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</si>
  <si>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</si>
  <si>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</si>
  <si>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</si>
  <si>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</si>
  <si>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</si>
  <si>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</si>
  <si>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</si>
  <si>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</si>
  <si>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</si>
  <si>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</si>
  <si>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</si>
  <si>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</si>
  <si>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</si>
  <si>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</si>
  <si>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</si>
  <si>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</si>
  <si>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</si>
  <si>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</si>
  <si>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</si>
  <si>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</si>
  <si>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</si>
  <si>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</si>
  <si>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</si>
  <si>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</si>
  <si>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</si>
  <si>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</si>
  <si>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</si>
  <si>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</si>
  <si>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</si>
  <si>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</si>
  <si>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</si>
  <si>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</si>
  <si>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</si>
  <si>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</si>
  <si>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</si>
  <si>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</si>
  <si>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</si>
  <si>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</si>
  <si>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</si>
  <si>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</si>
  <si>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</si>
  <si>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</si>
  <si>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</si>
  <si>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</si>
  <si>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</si>
  <si>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</si>
  <si>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</si>
  <si>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</si>
  <si>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</si>
  <si>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</si>
  <si>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</si>
  <si>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</si>
  <si>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</si>
  <si>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</si>
  <si>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</si>
  <si>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</si>
  <si>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</si>
  <si>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</si>
  <si>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</si>
  <si>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</si>
  <si>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</si>
  <si>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</si>
  <si>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</si>
  <si>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</si>
  <si>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</si>
  <si>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</si>
  <si>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</si>
  <si>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</si>
  <si>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</si>
  <si>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</si>
  <si>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</si>
  <si>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</si>
  <si>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</si>
  <si>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</si>
  <si>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</si>
  <si>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</si>
  <si>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</si>
  <si>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</si>
  <si>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</si>
  <si>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</si>
  <si>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</si>
  <si>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</si>
  <si>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</si>
  <si>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</si>
  <si>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</si>
  <si>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</si>
  <si>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</si>
  <si>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</si>
  <si>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</si>
  <si>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</si>
  <si>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</si>
  <si>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</si>
  <si>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</si>
  <si>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</si>
  <si>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</si>
  <si>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</si>
  <si>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</si>
  <si>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</si>
  <si>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</si>
  <si>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</si>
  <si>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</si>
  <si>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</si>
  <si>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</si>
  <si>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</si>
  <si>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</si>
  <si>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</si>
  <si>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</si>
  <si>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</si>
  <si>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</si>
  <si>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</si>
  <si>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</si>
  <si>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</si>
  <si>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</si>
  <si>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</si>
  <si>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</si>
  <si>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</si>
  <si>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</si>
  <si>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</si>
  <si>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</si>
  <si>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</si>
  <si>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</si>
  <si>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</si>
  <si>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</si>
  <si>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</si>
  <si>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</si>
  <si>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</si>
  <si>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</si>
  <si>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</si>
  <si>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</si>
  <si>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</si>
  <si>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</si>
  <si>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</si>
  <si>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</si>
  <si>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</si>
  <si>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</si>
  <si>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</si>
  <si>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</si>
  <si>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</si>
  <si>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</si>
  <si>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</si>
  <si>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</si>
  <si>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</si>
  <si>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</si>
  <si>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</si>
  <si>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</si>
  <si>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</si>
  <si>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</si>
  <si>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</si>
  <si>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</si>
  <si>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</si>
  <si>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</si>
  <si>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</si>
  <si>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</si>
  <si>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</si>
  <si>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</si>
  <si>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</si>
  <si>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</si>
  <si>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</si>
  <si>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</si>
  <si>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</si>
  <si>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</si>
  <si>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</si>
  <si>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</si>
  <si>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</si>
  <si>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</si>
  <si>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</si>
  <si>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</si>
  <si>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</si>
  <si>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</si>
  <si>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</si>
  <si>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</si>
  <si>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</si>
  <si>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</si>
  <si>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</si>
  <si>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</si>
  <si>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</si>
  <si>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</si>
  <si>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</si>
  <si>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</si>
  <si>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</si>
  <si>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</si>
  <si>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</si>
  <si>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</si>
  <si>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</si>
  <si>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</si>
  <si>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</si>
  <si>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</si>
  <si>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</si>
  <si>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</si>
  <si>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</si>
  <si>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</si>
  <si>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</si>
  <si>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</si>
  <si>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</si>
  <si>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</si>
  <si>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</si>
  <si>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</si>
  <si>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</si>
  <si>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</si>
  <si>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</si>
  <si>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</si>
  <si>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</si>
  <si>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</si>
  <si>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</si>
  <si>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</si>
  <si>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</si>
  <si>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</si>
  <si>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</si>
  <si>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</si>
  <si>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</si>
  <si>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</si>
  <si>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</si>
  <si>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</si>
  <si>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</si>
  <si>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</si>
  <si>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</si>
  <si>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</si>
  <si>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</si>
  <si>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</si>
  <si>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</si>
  <si>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</si>
  <si>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</si>
  <si>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</si>
  <si>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</si>
  <si>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</si>
  <si>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</si>
  <si>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</si>
  <si>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</si>
  <si>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</si>
  <si>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</si>
  <si>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</si>
  <si>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</si>
  <si>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</si>
  <si>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</si>
  <si>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</si>
  <si>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</si>
  <si>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</si>
  <si>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</si>
  <si>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</si>
  <si>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</si>
  <si>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</si>
  <si>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</si>
  <si>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</si>
  <si>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</si>
  <si>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</si>
  <si>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</si>
  <si>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</si>
  <si>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</si>
  <si>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</si>
  <si>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</si>
  <si>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</si>
  <si>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</si>
  <si>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</si>
  <si>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</si>
  <si>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</si>
  <si>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</si>
  <si>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</si>
  <si>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</si>
  <si>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</si>
  <si>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</si>
  <si>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</si>
  <si>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</si>
  <si>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</si>
  <si>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</si>
  <si>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</si>
  <si>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</si>
  <si>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</si>
  <si>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</si>
  <si>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</si>
  <si>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</si>
  <si>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</si>
  <si>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</si>
  <si>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</si>
  <si>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</si>
  <si>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</si>
  <si>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</si>
  <si>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</si>
  <si>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</si>
  <si>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</si>
  <si>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</si>
  <si>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</si>
  <si>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</si>
  <si>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</si>
  <si>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</si>
  <si>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</si>
  <si>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</si>
  <si>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</si>
  <si>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</si>
  <si>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</si>
  <si>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</si>
  <si>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</si>
  <si>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</si>
  <si>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</si>
  <si>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</si>
  <si>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</si>
  <si>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</si>
  <si>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</si>
  <si>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</si>
  <si>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</si>
  <si>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</si>
  <si>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</si>
  <si>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</si>
  <si>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</si>
  <si>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</si>
  <si>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</si>
  <si>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</si>
  <si>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</si>
  <si>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</si>
  <si>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</si>
  <si>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</si>
  <si>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</si>
  <si>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</si>
  <si>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</si>
  <si>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</si>
  <si>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</si>
  <si>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</si>
  <si>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</si>
  <si>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</si>
  <si>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</si>
  <si>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</si>
  <si>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</si>
  <si>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</si>
  <si>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</si>
  <si>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</si>
  <si>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</si>
  <si>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</si>
  <si>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</si>
  <si>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</si>
  <si>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</si>
  <si>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</si>
  <si>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</si>
  <si>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</si>
  <si>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</si>
  <si>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</si>
  <si>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</si>
  <si>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</si>
  <si>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</si>
  <si>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</si>
  <si>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</si>
  <si>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</si>
  <si>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</si>
  <si>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</si>
  <si>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</si>
  <si>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</si>
  <si>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</si>
  <si>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</si>
  <si>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</si>
  <si>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</si>
  <si>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</si>
  <si>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</si>
  <si>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</si>
  <si>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</si>
  <si>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</si>
  <si>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</si>
  <si>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</si>
  <si>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</si>
  <si>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</si>
  <si>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</si>
  <si>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</si>
  <si>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</si>
  <si>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</si>
  <si>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</si>
  <si>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</si>
  <si>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</si>
  <si>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</si>
  <si>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</si>
  <si>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</si>
  <si>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</si>
  <si>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</si>
  <si>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</si>
  <si>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</si>
  <si>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</si>
  <si>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</si>
  <si>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</si>
  <si>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</si>
  <si>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</si>
  <si>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</si>
  <si>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</si>
  <si>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</si>
  <si>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</si>
  <si>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</si>
  <si>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</si>
  <si>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</si>
  <si>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</si>
  <si>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</si>
  <si>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</si>
  <si>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</si>
  <si>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</si>
  <si>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</si>
  <si>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</si>
  <si>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</si>
  <si>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</si>
  <si>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</si>
  <si>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</si>
  <si>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</si>
  <si>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</si>
  <si>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</si>
  <si>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</si>
  <si>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</si>
  <si>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</si>
  <si>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</si>
  <si>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</si>
  <si>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</si>
  <si>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</si>
  <si>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</si>
  <si>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</si>
  <si>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</si>
  <si>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</si>
  <si>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</si>
  <si>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</si>
  <si>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</si>
  <si>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</si>
  <si>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</si>
  <si>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</si>
  <si>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</si>
  <si>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</si>
  <si>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</si>
  <si>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</si>
  <si>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</si>
  <si>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</si>
  <si>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</si>
  <si>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</si>
  <si>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</si>
  <si>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</si>
  <si>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</si>
  <si>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</si>
  <si>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</si>
  <si>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</si>
  <si>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</si>
  <si>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</si>
  <si>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</si>
  <si>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</si>
  <si>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</si>
  <si>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</si>
  <si>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</si>
  <si>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</si>
  <si>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</si>
  <si>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</si>
  <si>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</si>
  <si>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</si>
  <si>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</si>
  <si>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</si>
  <si>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</si>
  <si>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</si>
  <si>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</si>
  <si>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</si>
  <si>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</si>
  <si>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</si>
  <si>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</si>
  <si>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</si>
  <si>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</si>
  <si>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</si>
  <si>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</si>
  <si>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</si>
  <si>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</si>
  <si>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</si>
  <si>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</si>
  <si>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</si>
  <si>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</si>
  <si>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</si>
  <si>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</si>
  <si>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</si>
  <si>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</si>
  <si>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</si>
  <si>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</si>
  <si>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</si>
  <si>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</si>
  <si>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</si>
  <si>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</si>
  <si>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</si>
  <si>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</si>
  <si>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</si>
  <si>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</si>
  <si>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</si>
  <si>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</si>
  <si>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</si>
  <si>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</si>
  <si>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</si>
  <si>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</si>
  <si>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</si>
  <si>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</si>
  <si>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</si>
  <si>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</si>
  <si>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</si>
  <si>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</si>
  <si>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</si>
  <si>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</si>
  <si>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</si>
  <si>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</si>
  <si>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</si>
  <si>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</si>
  <si>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</si>
  <si>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</si>
  <si>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</si>
  <si>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</si>
  <si>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</si>
  <si>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</si>
  <si>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</si>
  <si>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</si>
  <si>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</si>
  <si>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</si>
  <si>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</si>
  <si>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</si>
  <si>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</si>
  <si>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</si>
  <si>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</si>
  <si>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</si>
  <si>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</si>
  <si>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</si>
  <si>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</si>
  <si>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</si>
  <si>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</si>
  <si>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</si>
  <si>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</si>
  <si>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</si>
  <si>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</si>
  <si>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</si>
  <si>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</si>
  <si>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</si>
  <si>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</si>
  <si>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</si>
  <si>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</si>
  <si>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</si>
  <si>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</si>
  <si>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</si>
  <si>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</si>
  <si>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</si>
  <si>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</si>
  <si>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</si>
  <si>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</si>
  <si>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</si>
  <si>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</si>
  <si>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</si>
  <si>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</si>
  <si>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</si>
  <si>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</si>
  <si>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</si>
  <si>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</si>
  <si>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</si>
  <si>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</si>
  <si>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</si>
  <si>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</si>
  <si>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</si>
  <si>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</si>
  <si>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</si>
  <si>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</si>
  <si>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</si>
  <si>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</si>
  <si>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</si>
  <si>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</si>
  <si>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</si>
  <si>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</si>
  <si>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</si>
  <si>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</si>
  <si>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</si>
  <si>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</si>
  <si>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</si>
  <si>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</si>
  <si>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</si>
  <si>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</si>
  <si>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</si>
  <si>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</si>
  <si>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</si>
  <si>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</si>
  <si>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</si>
  <si>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</si>
  <si>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</si>
  <si>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</si>
  <si>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</si>
  <si>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</si>
  <si>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</si>
  <si>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</si>
  <si>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</si>
  <si>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</si>
  <si>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</si>
  <si>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</si>
  <si>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</si>
  <si>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</si>
  <si>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</si>
  <si>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</si>
  <si>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</si>
  <si>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</si>
  <si>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</si>
  <si>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</si>
  <si>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</si>
  <si>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</si>
  <si>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</si>
  <si>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</si>
  <si>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</si>
  <si>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</si>
  <si>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</si>
  <si>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</si>
  <si>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</si>
  <si>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</si>
  <si>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</si>
  <si>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</si>
  <si>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</si>
  <si>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</si>
  <si>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</si>
  <si>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</si>
  <si>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</si>
  <si>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</si>
  <si>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</si>
  <si>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</si>
  <si>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</si>
  <si>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</si>
  <si>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</si>
  <si>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</si>
  <si>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</si>
  <si>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</si>
  <si>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</si>
  <si>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</si>
  <si>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</si>
  <si>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</si>
  <si>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</si>
  <si>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</si>
  <si>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</si>
  <si>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</si>
  <si>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</si>
  <si>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</si>
  <si>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</si>
  <si>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</si>
  <si>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</si>
  <si>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</si>
  <si>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</si>
  <si>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</si>
  <si>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</si>
  <si>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</si>
  <si>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</si>
  <si>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</si>
  <si>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</si>
  <si>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</si>
  <si>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</si>
  <si>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</si>
  <si>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</si>
  <si>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</si>
  <si>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</si>
  <si>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</si>
  <si>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</si>
  <si>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</si>
  <si>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</si>
  <si>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</si>
  <si>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</si>
  <si>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</si>
  <si>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</si>
  <si>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</si>
  <si>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</si>
  <si>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</si>
  <si>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</si>
  <si>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</si>
  <si>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</si>
  <si>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</si>
  <si>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</si>
  <si>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</si>
  <si>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</si>
  <si>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</si>
  <si>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</si>
  <si>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</si>
  <si>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</si>
  <si>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</si>
  <si>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</si>
  <si>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</si>
  <si>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</si>
  <si>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</si>
  <si>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</si>
  <si>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</si>
  <si>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</si>
  <si>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</si>
  <si>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</si>
  <si>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</si>
  <si>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</si>
  <si>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</si>
  <si>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</si>
  <si>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</si>
  <si>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</si>
  <si>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</si>
  <si>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</si>
  <si>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</si>
  <si>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</si>
  <si>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</si>
  <si>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</si>
  <si>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</si>
  <si>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</si>
  <si>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</si>
  <si>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</si>
  <si>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</si>
  <si>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</si>
  <si>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</si>
  <si>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</si>
  <si>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</si>
  <si>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</si>
  <si>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</si>
  <si>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</si>
  <si>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</si>
  <si>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</si>
  <si>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</si>
  <si>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</si>
  <si>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</si>
  <si>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</si>
  <si>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</si>
  <si>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</si>
  <si>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</si>
  <si>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</si>
  <si>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</si>
  <si>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</si>
  <si>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</si>
  <si>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</si>
  <si>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</si>
  <si>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</si>
  <si>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</si>
  <si>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</si>
  <si>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</si>
  <si>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</si>
  <si>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</si>
  <si>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</si>
  <si>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</si>
  <si>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</si>
  <si>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</si>
  <si>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</si>
  <si>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</si>
  <si>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</si>
  <si>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</si>
  <si>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</si>
  <si>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</si>
  <si>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</si>
  <si>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</si>
  <si>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</si>
  <si>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</si>
  <si>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</si>
  <si>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</si>
  <si>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</si>
  <si>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</si>
  <si>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</si>
  <si>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</si>
  <si>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</si>
  <si>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</si>
  <si>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</si>
  <si>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</si>
  <si>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</si>
  <si>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</si>
  <si>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</si>
  <si>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</si>
  <si>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</si>
  <si>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</si>
  <si>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</si>
  <si>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</si>
  <si>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</si>
  <si>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</si>
  <si>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</si>
  <si>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</si>
  <si>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</si>
  <si>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</si>
  <si>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</si>
  <si>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</si>
  <si>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</si>
  <si>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</si>
  <si>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</si>
  <si>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</si>
  <si>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</si>
  <si>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</si>
  <si>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</si>
  <si>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</si>
  <si>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</si>
  <si>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</si>
  <si>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</si>
  <si>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</si>
  <si>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</si>
  <si>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</si>
  <si>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</si>
  <si>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</si>
  <si>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</si>
  <si>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</si>
  <si>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</si>
  <si>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</si>
  <si>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</si>
  <si>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</si>
  <si>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</si>
  <si>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</si>
  <si>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</si>
  <si>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</si>
  <si>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</si>
  <si>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</si>
  <si>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</si>
  <si>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</si>
  <si>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</si>
  <si>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</si>
  <si>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</si>
  <si>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</si>
  <si>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</si>
  <si>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</si>
  <si>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</si>
  <si>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</si>
  <si>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</si>
  <si>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</si>
  <si>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</si>
  <si>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</si>
  <si>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</si>
  <si>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</si>
  <si>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</si>
  <si>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</si>
  <si>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</si>
  <si>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</si>
  <si>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</si>
  <si>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</si>
  <si>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</si>
  <si>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</si>
  <si>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</si>
  <si>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</si>
  <si>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</si>
  <si>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</si>
  <si>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</si>
  <si>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</si>
  <si>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</si>
  <si>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</si>
  <si>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</si>
  <si>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</si>
  <si>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</si>
  <si>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</si>
  <si>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</si>
  <si>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</si>
  <si>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</si>
  <si>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</si>
  <si>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</si>
  <si>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</si>
  <si>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</si>
  <si>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</si>
  <si>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</si>
  <si>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</si>
  <si>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</si>
  <si>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</si>
  <si>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</si>
  <si>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</si>
  <si>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</si>
  <si>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</si>
  <si>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</si>
  <si>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</si>
  <si>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</si>
  <si>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</si>
  <si>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</si>
  <si>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</si>
  <si>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</si>
  <si>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</si>
  <si>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</si>
  <si>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</si>
  <si>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</si>
  <si>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</si>
  <si>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</si>
  <si>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</si>
  <si>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</si>
  <si>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</si>
  <si>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</si>
  <si>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</si>
  <si>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</si>
  <si>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</si>
  <si>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</si>
  <si>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</si>
  <si>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</si>
  <si>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</si>
  <si>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</si>
  <si>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</si>
  <si>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</si>
  <si>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</si>
  <si>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</si>
  <si>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</si>
  <si>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</si>
  <si>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</si>
  <si>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</si>
  <si>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</si>
  <si>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</si>
  <si>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</si>
  <si>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</si>
  <si>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</si>
  <si>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</si>
  <si>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</si>
  <si>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</si>
  <si>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</si>
  <si>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</si>
  <si>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</si>
  <si>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</si>
  <si>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</si>
  <si>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</si>
  <si>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</si>
  <si>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</si>
  <si>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</si>
  <si>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</si>
  <si>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</si>
  <si>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</si>
  <si>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</si>
  <si>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</si>
  <si>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</si>
  <si>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</si>
  <si>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</si>
  <si>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</si>
  <si>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</si>
  <si>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</si>
  <si>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</si>
  <si>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</si>
  <si>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</si>
  <si>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</si>
  <si>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</si>
  <si>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</si>
  <si>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</si>
  <si>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</si>
  <si>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</si>
  <si>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</si>
  <si>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</si>
  <si>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</si>
  <si>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</si>
  <si>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</si>
  <si>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</si>
  <si>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</si>
  <si>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</si>
  <si>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</si>
  <si>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</si>
  <si>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</si>
  <si>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</si>
  <si>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</si>
  <si>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</si>
  <si>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</si>
  <si>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</si>
  <si>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</si>
  <si>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</si>
  <si>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</si>
  <si>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</si>
  <si>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</si>
  <si>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</si>
  <si>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</si>
  <si>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</si>
  <si>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</si>
  <si>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</si>
  <si>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</si>
  <si>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</si>
  <si>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</si>
  <si>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</si>
  <si>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</si>
  <si>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</si>
  <si>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</si>
  <si>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</si>
  <si>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</si>
  <si>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</si>
  <si>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</si>
  <si>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</si>
  <si>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</si>
  <si>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</si>
  <si>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</si>
  <si>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</si>
  <si>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</si>
  <si>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</si>
  <si>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</si>
  <si>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</si>
  <si>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</si>
  <si>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</si>
  <si>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</si>
  <si>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</si>
  <si>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</si>
  <si>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</si>
  <si>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</si>
  <si>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</si>
  <si>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</si>
  <si>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</si>
  <si>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</si>
  <si>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</si>
  <si>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</si>
  <si>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</si>
  <si>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</si>
  <si>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</si>
  <si>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</si>
  <si>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</si>
  <si>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</si>
  <si>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</si>
  <si>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</si>
  <si>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</si>
  <si>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</si>
  <si>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</si>
  <si>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</si>
  <si>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</si>
  <si>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</si>
  <si>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</si>
  <si>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</si>
  <si>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</si>
  <si>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</si>
  <si>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</si>
  <si>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</si>
  <si>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</si>
  <si>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</si>
  <si>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</si>
  <si>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</si>
  <si>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</si>
  <si>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</si>
  <si>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</si>
  <si>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</si>
  <si>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</si>
  <si>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</si>
  <si>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</si>
  <si>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</si>
  <si>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</si>
  <si>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</si>
  <si>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</si>
  <si>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</si>
  <si>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</si>
  <si>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</si>
  <si>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</si>
  <si>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</si>
  <si>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</si>
  <si>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</si>
  <si>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</si>
  <si>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</si>
  <si>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</si>
  <si>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</si>
  <si>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</si>
  <si>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</si>
  <si>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</si>
  <si>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</si>
  <si>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</si>
  <si>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</si>
  <si>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</si>
  <si>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</si>
  <si>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</si>
  <si>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</si>
  <si>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</si>
  <si>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</si>
  <si>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</si>
  <si>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</si>
  <si>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</si>
  <si>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</si>
  <si>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</si>
  <si>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</si>
  <si>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</si>
  <si>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</si>
  <si>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</si>
  <si>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</si>
  <si>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</si>
  <si>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</si>
  <si>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</si>
  <si>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</si>
  <si>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</si>
  <si>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</si>
  <si>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</si>
  <si>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</si>
  <si>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</si>
  <si>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</si>
  <si>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</si>
  <si>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</si>
  <si>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</si>
  <si>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</si>
  <si>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</si>
  <si>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</si>
  <si>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</si>
  <si>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</si>
  <si>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</si>
  <si>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</si>
  <si>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</si>
  <si>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</si>
  <si>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</si>
  <si>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</si>
  <si>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</si>
  <si>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</si>
  <si>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</si>
  <si>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</si>
  <si>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</si>
  <si>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</si>
  <si>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</si>
  <si>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</si>
  <si>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</si>
  <si>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</si>
  <si>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</si>
  <si>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</si>
  <si>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</si>
  <si>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</si>
  <si>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</si>
  <si>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</si>
  <si>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</si>
  <si>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</si>
  <si>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</si>
  <si>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</si>
  <si>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</si>
  <si>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</si>
  <si>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</si>
  <si>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</si>
  <si>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</si>
  <si>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</si>
  <si>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</si>
  <si>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</si>
  <si>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</si>
  <si>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</si>
  <si>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</si>
  <si>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</si>
  <si>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</si>
  <si>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</si>
  <si>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</si>
  <si>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</si>
  <si>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</si>
  <si>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</si>
  <si>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</si>
  <si>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</si>
  <si>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</si>
  <si>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</si>
  <si>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</si>
  <si>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</si>
  <si>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</si>
  <si>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</si>
  <si>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</si>
  <si>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</si>
  <si>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</si>
  <si>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</si>
  <si>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</si>
  <si>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</si>
  <si>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</si>
  <si>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</si>
  <si>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</si>
  <si>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</si>
  <si>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</si>
  <si>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</si>
  <si>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</si>
  <si>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</si>
  <si>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</si>
  <si>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</si>
  <si>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</si>
  <si>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</si>
  <si>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</si>
  <si>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</si>
  <si>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</si>
  <si>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</si>
  <si>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</si>
  <si>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</si>
  <si>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</si>
  <si>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</si>
  <si>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</si>
  <si>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</si>
  <si>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</si>
  <si>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</si>
  <si>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</si>
  <si>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</si>
  <si>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</si>
  <si>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</si>
  <si>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</si>
  <si>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</si>
  <si>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</si>
  <si>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</si>
  <si>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</si>
  <si>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</si>
  <si>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</si>
  <si>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</si>
  <si>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</si>
  <si>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</si>
  <si>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</si>
  <si>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</si>
  <si>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</si>
  <si>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</si>
  <si>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</si>
  <si>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</si>
  <si>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</si>
  <si>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</si>
  <si>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</si>
  <si>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</si>
  <si>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</si>
  <si>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</si>
  <si>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</si>
  <si>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</si>
  <si>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</si>
  <si>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</si>
  <si>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</si>
  <si>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</si>
  <si>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</si>
  <si>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</si>
  <si>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</si>
  <si>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</si>
  <si>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</si>
  <si>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</si>
  <si>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</si>
  <si>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</si>
  <si>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</si>
  <si>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</si>
  <si>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</si>
  <si>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</si>
  <si>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</si>
  <si>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</si>
  <si>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</si>
  <si>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</si>
  <si>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</si>
  <si>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</si>
  <si>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</si>
  <si>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</si>
  <si>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</si>
  <si>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</si>
  <si>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</si>
  <si>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</si>
  <si>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</si>
  <si>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</si>
  <si>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</si>
  <si>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</si>
  <si>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</si>
  <si>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</si>
  <si>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</si>
  <si>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</si>
  <si>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</si>
  <si>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</si>
  <si>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</si>
  <si>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</si>
  <si>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</si>
  <si>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</si>
  <si>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</si>
  <si>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</si>
  <si>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</si>
  <si>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</si>
  <si>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</si>
  <si>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</si>
  <si>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</si>
  <si>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</si>
  <si>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</si>
  <si>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</si>
  <si>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</si>
  <si>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</si>
  <si>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</si>
  <si>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</si>
  <si>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</si>
  <si>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</si>
  <si>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</si>
  <si>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</si>
  <si>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</si>
  <si>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</si>
  <si>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</si>
  <si>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</si>
  <si>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</si>
  <si>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</si>
  <si>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</si>
  <si>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</si>
  <si>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</si>
  <si>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</si>
  <si>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</si>
  <si>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</si>
  <si>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</si>
  <si>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</si>
  <si>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</si>
  <si>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</si>
  <si>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</si>
  <si>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</si>
  <si>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</si>
  <si>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</si>
  <si>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</si>
  <si>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</si>
  <si>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</si>
  <si>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</si>
  <si>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</si>
  <si>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</si>
  <si>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</si>
  <si>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</si>
  <si>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</si>
  <si>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</si>
  <si>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</si>
  <si>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</si>
  <si>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</si>
  <si>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</si>
  <si>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</si>
  <si>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</si>
  <si>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</si>
  <si>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</si>
  <si>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</si>
  <si>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</si>
  <si>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</si>
  <si>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</si>
  <si>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</si>
  <si>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</si>
  <si>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</si>
  <si>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</si>
  <si>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</si>
  <si>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</si>
  <si>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</si>
  <si>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</si>
  <si>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</si>
  <si>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</si>
  <si>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</si>
  <si>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</si>
  <si>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</si>
  <si>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</si>
  <si>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</si>
  <si>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</si>
  <si>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</si>
  <si>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</si>
  <si>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</si>
  <si>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</si>
  <si>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</si>
  <si>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</si>
  <si>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</si>
  <si>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</si>
  <si>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</si>
  <si>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</si>
  <si>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</si>
  <si>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</si>
  <si>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</si>
  <si>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</si>
  <si>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</si>
  <si>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</si>
  <si>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</si>
  <si>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</si>
  <si>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</si>
  <si>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</si>
  <si>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</si>
  <si>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</si>
  <si>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</si>
  <si>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</si>
  <si>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</si>
  <si>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</si>
  <si>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</si>
  <si>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</si>
  <si>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</si>
  <si>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</si>
  <si>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</si>
  <si>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</si>
  <si>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</si>
  <si>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</si>
  <si>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</si>
  <si>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</si>
  <si>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</si>
  <si>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</si>
  <si>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</si>
  <si>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</si>
  <si>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</si>
  <si>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</si>
  <si>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</si>
  <si>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</si>
  <si>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</si>
  <si>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</si>
  <si>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</si>
  <si>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</si>
  <si>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</si>
  <si>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</si>
  <si>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</si>
  <si>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</si>
  <si>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</si>
  <si>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</si>
  <si>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</si>
  <si>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</si>
  <si>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</si>
  <si>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</si>
  <si>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</si>
  <si>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</si>
  <si>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</si>
  <si>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</si>
  <si>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</si>
  <si>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</si>
  <si>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</si>
  <si>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</si>
  <si>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</si>
  <si>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</si>
  <si>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</si>
  <si>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</si>
  <si>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</si>
  <si>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</si>
  <si>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</si>
  <si>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</si>
  <si>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</si>
  <si>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</si>
  <si>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</si>
  <si>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</si>
  <si>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</si>
  <si>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</si>
  <si>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</si>
  <si>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</si>
  <si>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</si>
  <si>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</si>
  <si>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</si>
  <si>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</si>
  <si>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</si>
  <si>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</si>
  <si>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</si>
  <si>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</si>
  <si>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</si>
  <si>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</si>
  <si>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</si>
  <si>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</si>
  <si>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</si>
  <si>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</si>
  <si>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</si>
  <si>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</si>
  <si>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</si>
  <si>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</si>
  <si>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</si>
  <si>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</si>
  <si>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</si>
  <si>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</si>
  <si>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</si>
  <si>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</si>
  <si>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</si>
  <si>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</si>
  <si>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</si>
  <si>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</si>
  <si>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</si>
  <si>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</si>
  <si>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</si>
  <si>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</si>
  <si>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</si>
  <si>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</si>
  <si>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</si>
  <si>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</si>
  <si>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</si>
  <si>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</si>
  <si>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</si>
  <si>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</si>
  <si>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</si>
  <si>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</si>
  <si>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</si>
  <si>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</si>
  <si>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</si>
  <si>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</si>
  <si>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</si>
  <si>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</si>
  <si>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</si>
  <si>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</si>
  <si>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</si>
  <si>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</si>
  <si>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</si>
  <si>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</si>
  <si>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</si>
  <si>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</si>
  <si>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</si>
  <si>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</si>
  <si>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</si>
  <si>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</si>
  <si>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</si>
  <si>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</si>
  <si>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</si>
  <si>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</si>
  <si>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</si>
  <si>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</si>
  <si>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</si>
  <si>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</si>
  <si>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</si>
  <si>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</si>
  <si>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</si>
  <si>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</si>
  <si>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</si>
  <si>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</si>
  <si>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</si>
  <si>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</si>
  <si>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</si>
  <si>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</si>
  <si>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</si>
  <si>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</si>
  <si>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</si>
  <si>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</si>
  <si>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</si>
  <si>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</si>
  <si>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</si>
  <si>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</si>
  <si>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</si>
  <si>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</si>
  <si>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</si>
  <si>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</si>
  <si>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</si>
  <si>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</si>
  <si>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</si>
  <si>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</si>
  <si>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</si>
  <si>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</si>
  <si>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</si>
  <si>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</si>
  <si>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</si>
  <si>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</si>
  <si>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</si>
  <si>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</si>
  <si>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</si>
  <si>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</si>
  <si>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</si>
  <si>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</si>
  <si>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</si>
  <si>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</si>
  <si>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</si>
  <si>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</si>
  <si>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</si>
  <si>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</si>
  <si>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</si>
  <si>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</si>
  <si>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</si>
  <si>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</si>
  <si>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</si>
  <si>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</si>
  <si>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</si>
  <si>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</si>
  <si>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</si>
  <si>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</si>
  <si>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</si>
  <si>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</si>
  <si>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</si>
  <si>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</si>
  <si>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</si>
  <si>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</si>
  <si>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</si>
  <si>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</si>
  <si>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</si>
  <si>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</si>
  <si>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</si>
  <si>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</si>
  <si>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</si>
  <si>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</si>
  <si>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</si>
  <si>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</si>
  <si>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</si>
  <si>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</si>
  <si>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</si>
  <si>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</si>
  <si>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</si>
  <si>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</si>
  <si>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</si>
  <si>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</si>
  <si>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</si>
  <si>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</si>
  <si>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</si>
  <si>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</si>
  <si>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</si>
  <si>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</si>
  <si>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</si>
  <si>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</si>
  <si>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</si>
  <si>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</si>
  <si>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</si>
  <si>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</si>
  <si>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</si>
  <si>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</si>
  <si>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</si>
  <si>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</si>
  <si>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</si>
  <si>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</si>
  <si>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</si>
  <si>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</si>
  <si>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</si>
  <si>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</si>
  <si>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</si>
  <si>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</si>
  <si>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</si>
  <si>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</si>
  <si>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</si>
  <si>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</si>
  <si>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</si>
  <si>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</si>
  <si>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</si>
  <si>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</si>
  <si>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</si>
  <si>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</si>
  <si>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</si>
  <si>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</si>
  <si>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</si>
  <si>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</si>
  <si>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</si>
  <si>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</si>
  <si>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</si>
  <si>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</si>
  <si>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</si>
  <si>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</si>
  <si>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</si>
  <si>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</si>
  <si>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</si>
  <si>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</si>
  <si>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</si>
  <si>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</si>
  <si>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</si>
  <si>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</si>
  <si>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</si>
  <si>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</si>
  <si>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</si>
  <si>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</si>
  <si>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</si>
  <si>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</si>
  <si>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</si>
  <si>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</si>
  <si>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</si>
  <si>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</si>
  <si>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</si>
  <si>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</si>
  <si>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</si>
  <si>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</si>
  <si>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</si>
  <si>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</si>
  <si>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</si>
  <si>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</si>
  <si>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</si>
  <si>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</si>
  <si>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</si>
  <si>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</si>
  <si>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</si>
  <si>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</si>
  <si>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</si>
  <si>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</si>
  <si>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</si>
  <si>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</si>
  <si>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</si>
  <si>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</si>
  <si>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</si>
  <si>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</si>
  <si>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</si>
  <si>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</si>
  <si>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</si>
  <si>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</si>
  <si>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</si>
  <si>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</si>
  <si>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</si>
  <si>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</si>
  <si>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</si>
  <si>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</si>
  <si>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</si>
  <si>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</si>
  <si>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</si>
  <si>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</si>
  <si>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</si>
  <si>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</si>
  <si>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</si>
  <si>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</si>
  <si>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</si>
  <si>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</si>
  <si>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</si>
  <si>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</si>
  <si>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</si>
  <si>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</si>
  <si>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</si>
  <si>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</si>
  <si>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</si>
  <si>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</si>
  <si>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</si>
  <si>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</si>
  <si>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</si>
  <si>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</si>
  <si>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</si>
  <si>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</si>
  <si>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</si>
  <si>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</si>
  <si>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</si>
  <si>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</si>
  <si>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</si>
  <si>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</si>
  <si>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</si>
  <si>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</si>
  <si>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</si>
  <si>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</si>
  <si>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</si>
  <si>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</si>
  <si>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</si>
  <si>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</si>
  <si>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</si>
  <si>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</si>
  <si>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</si>
  <si>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</si>
  <si>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</si>
  <si>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</si>
  <si>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</si>
  <si>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</si>
  <si>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</si>
  <si>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</si>
  <si>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</si>
  <si>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</si>
  <si>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</si>
  <si>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</si>
  <si>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</si>
  <si>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</si>
  <si>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</si>
  <si>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</si>
  <si>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</si>
  <si>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</si>
  <si>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</si>
  <si>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</si>
  <si>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</si>
  <si>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</si>
  <si>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</si>
  <si>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</si>
  <si>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</si>
  <si>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</si>
  <si>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</si>
  <si>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</si>
  <si>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</si>
  <si>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</si>
  <si>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</si>
  <si>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</si>
  <si>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</si>
  <si>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</si>
  <si>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</si>
  <si>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</si>
  <si>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</si>
  <si>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</si>
  <si>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</si>
  <si>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</si>
  <si>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</si>
  <si>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</si>
  <si>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</si>
  <si>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</si>
  <si>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</si>
  <si>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</si>
  <si>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</si>
  <si>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</si>
  <si>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</si>
  <si>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</si>
  <si>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</si>
  <si>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</si>
  <si>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</si>
  <si>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</si>
  <si>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</si>
  <si>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</si>
  <si>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</si>
  <si>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</si>
  <si>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</si>
  <si>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</si>
  <si>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</si>
  <si>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</si>
  <si>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</si>
  <si>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</si>
  <si>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</si>
  <si>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</si>
  <si>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</si>
  <si>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</si>
  <si>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</si>
  <si>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</si>
  <si>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</si>
  <si>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</si>
  <si>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</si>
  <si>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</si>
  <si>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</si>
  <si>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</si>
  <si>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</si>
  <si>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</si>
  <si>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</si>
  <si>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</si>
  <si>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</si>
  <si>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</si>
  <si>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</si>
  <si>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</si>
  <si>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</si>
  <si>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</si>
  <si>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</si>
  <si>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</si>
  <si>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</si>
  <si>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</si>
  <si>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</si>
  <si>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</si>
  <si>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</si>
  <si>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</si>
  <si>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</si>
  <si>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</si>
  <si>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</si>
  <si>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</si>
  <si>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</si>
  <si>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</si>
  <si>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</si>
  <si>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</si>
  <si>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</si>
  <si>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</si>
  <si>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</si>
  <si>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</si>
  <si>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</si>
  <si>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</si>
  <si>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</si>
  <si>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</si>
  <si>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</si>
  <si>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</si>
  <si>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</si>
  <si>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</si>
  <si>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</si>
  <si>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</si>
  <si>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</si>
  <si>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</si>
  <si>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</si>
  <si>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</si>
  <si>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</si>
  <si>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</si>
  <si>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</si>
  <si>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</si>
  <si>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</si>
  <si>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</si>
  <si>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</si>
  <si>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</si>
  <si>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</si>
  <si>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</si>
  <si>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</si>
  <si>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</si>
  <si>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</si>
  <si>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</si>
  <si>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</si>
  <si>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</si>
  <si>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</si>
  <si>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</si>
  <si>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</si>
  <si>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</si>
  <si>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</si>
  <si>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</si>
  <si>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</si>
  <si>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</si>
  <si>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</si>
  <si>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</si>
  <si>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</si>
  <si>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</si>
  <si>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</si>
  <si>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</si>
  <si>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</si>
  <si>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</si>
  <si>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</si>
  <si>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</si>
  <si>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</si>
  <si>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</si>
  <si>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</si>
  <si>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</si>
  <si>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</si>
  <si>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</si>
  <si>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</si>
  <si>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</si>
  <si>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</si>
  <si>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</si>
  <si>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</si>
  <si>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</si>
  <si>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</si>
  <si>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</si>
  <si>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</si>
  <si>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</si>
  <si>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</si>
  <si>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</si>
  <si>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</si>
  <si>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</si>
  <si>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</si>
  <si>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</si>
  <si>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</si>
  <si>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</si>
  <si>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</si>
  <si>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</si>
  <si>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</si>
  <si>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</si>
  <si>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</si>
  <si>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</si>
  <si>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</si>
  <si>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</si>
  <si>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</si>
  <si>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</si>
  <si>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</si>
  <si>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</si>
  <si>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</si>
  <si>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</si>
  <si>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</si>
  <si>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</si>
  <si>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</si>
  <si>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</si>
  <si>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</si>
  <si>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</si>
  <si>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</si>
  <si>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</si>
  <si>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</si>
  <si>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</si>
  <si>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</si>
  <si>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</si>
  <si>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</si>
  <si>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</si>
  <si>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</si>
  <si>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</si>
  <si>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</si>
  <si>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</si>
  <si>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</si>
  <si>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</si>
  <si>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</si>
  <si>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</si>
  <si>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</si>
  <si>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</si>
  <si>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</si>
  <si>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</si>
  <si>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</si>
  <si>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</si>
  <si>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</si>
  <si>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</si>
  <si>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</si>
  <si>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</si>
  <si>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</si>
  <si>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</si>
  <si>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</si>
  <si>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</si>
  <si>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</si>
  <si>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</si>
  <si>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</si>
  <si>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</si>
  <si>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</si>
  <si>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</si>
  <si>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</si>
  <si>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</si>
  <si>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</si>
  <si>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</si>
  <si>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</si>
  <si>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</si>
  <si>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</si>
  <si>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</si>
  <si>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</si>
  <si>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</si>
  <si>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</si>
  <si>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</si>
  <si>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</si>
  <si>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</si>
  <si>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</si>
  <si>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</si>
  <si>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</si>
  <si>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</si>
  <si>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</si>
  <si>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</si>
  <si>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</si>
  <si>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</si>
  <si>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</si>
  <si>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</si>
  <si>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</si>
  <si>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</si>
  <si>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</si>
  <si>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</si>
  <si>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</si>
  <si>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</si>
  <si>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</si>
  <si>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</si>
  <si>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</si>
  <si>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</si>
  <si>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</si>
  <si>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</si>
  <si>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</si>
  <si>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</si>
  <si>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</si>
  <si>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</si>
  <si>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</si>
  <si>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</si>
  <si>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</si>
  <si>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</si>
  <si>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</si>
  <si>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</si>
  <si>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</si>
  <si>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</si>
  <si>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</si>
  <si>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</si>
  <si>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</si>
  <si>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</si>
  <si>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</si>
  <si>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</si>
  <si>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</si>
  <si>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</si>
  <si>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</si>
  <si>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</si>
  <si>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</si>
  <si>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</si>
  <si>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</si>
  <si>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</si>
  <si>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</si>
  <si>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</si>
  <si>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</si>
  <si>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</si>
  <si>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</si>
  <si>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</si>
  <si>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</si>
  <si>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</si>
  <si>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</si>
  <si>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</si>
  <si>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</si>
  <si>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</si>
  <si>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</si>
  <si>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</si>
  <si>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</si>
  <si>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</si>
  <si>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</si>
  <si>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</si>
  <si>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</si>
  <si>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</si>
  <si>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</si>
  <si>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</si>
  <si>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</si>
  <si>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</si>
  <si>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</si>
  <si>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</si>
  <si>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</si>
  <si>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</si>
  <si>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</si>
  <si>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</si>
  <si>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</si>
  <si>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</si>
  <si>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</si>
  <si>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</si>
  <si>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</si>
  <si>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</si>
  <si>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</si>
  <si>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</si>
  <si>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</si>
  <si>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</si>
  <si>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</si>
  <si>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</si>
  <si>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</si>
  <si>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</si>
  <si>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</si>
  <si>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</si>
  <si>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</si>
  <si>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</si>
  <si>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</si>
  <si>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</si>
  <si>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</si>
  <si>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</si>
  <si>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</si>
  <si>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</si>
  <si>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</si>
  <si>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</si>
  <si>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</si>
  <si>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</si>
  <si>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</si>
  <si>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</si>
  <si>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</si>
  <si>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</si>
  <si>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</si>
  <si>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</si>
  <si>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</si>
  <si>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</si>
  <si>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</si>
  <si>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</si>
  <si>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</si>
  <si>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</si>
  <si>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</si>
  <si>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</si>
  <si>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</si>
  <si>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</si>
  <si>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</si>
  <si>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</si>
  <si>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</si>
  <si>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</si>
  <si>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</si>
  <si>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</si>
  <si>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</si>
  <si>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</si>
  <si>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</si>
  <si>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</si>
  <si>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</si>
  <si>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</si>
  <si>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</si>
  <si>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</si>
  <si>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</si>
  <si>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</si>
  <si>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</si>
  <si>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</si>
  <si>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</si>
  <si>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</si>
  <si>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</si>
  <si>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</si>
  <si>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</si>
  <si>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</si>
  <si>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</si>
  <si>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</si>
  <si>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</si>
  <si>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</si>
  <si>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</si>
  <si>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</si>
  <si>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</si>
  <si>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</si>
  <si>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</si>
  <si>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</si>
  <si>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</si>
  <si>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</si>
  <si>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</si>
  <si>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</si>
  <si>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</si>
  <si>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</si>
  <si>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</si>
  <si>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</si>
  <si>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</si>
  <si>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</si>
  <si>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</si>
  <si>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</si>
  <si>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</si>
  <si>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</si>
  <si>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</si>
  <si>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</si>
  <si>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</si>
  <si>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</si>
  <si>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</si>
  <si>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</si>
  <si>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</si>
  <si>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</si>
  <si>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</si>
  <si>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</si>
  <si>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</si>
  <si>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</si>
  <si>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</si>
  <si>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</si>
  <si>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</si>
  <si>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</si>
  <si>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</si>
  <si>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</si>
  <si>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</si>
  <si>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</si>
  <si>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</si>
  <si>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</si>
  <si>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</si>
  <si>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</si>
  <si>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</si>
  <si>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</si>
  <si>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</si>
  <si>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</si>
  <si>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</si>
  <si>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</si>
  <si>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</si>
  <si>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</si>
  <si>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</si>
  <si>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</si>
  <si>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</si>
  <si>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</si>
  <si>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</si>
  <si>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</si>
  <si>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</si>
  <si>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</si>
  <si>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</si>
  <si>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</si>
  <si>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</si>
  <si>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</si>
  <si>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</si>
  <si>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</si>
  <si>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</si>
  <si>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</si>
  <si>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</si>
  <si>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</si>
  <si>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</si>
  <si>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</si>
  <si>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</si>
  <si>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</si>
  <si>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</si>
  <si>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</si>
  <si>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</si>
  <si>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</si>
  <si>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</si>
  <si>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</si>
  <si>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</si>
  <si>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</si>
  <si>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</si>
  <si>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</si>
  <si>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</si>
  <si>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</si>
  <si>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</si>
  <si>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</si>
  <si>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</si>
  <si>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</si>
  <si>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</si>
  <si>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</si>
  <si>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</si>
  <si>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</si>
  <si>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</si>
  <si>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</si>
  <si>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</si>
  <si>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</si>
  <si>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</si>
  <si>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</si>
  <si>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</si>
  <si>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</si>
  <si>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</si>
  <si>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</si>
  <si>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</si>
  <si>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</si>
  <si>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</si>
  <si>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</si>
  <si>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</si>
  <si>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</si>
  <si>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</si>
  <si>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</si>
  <si>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</si>
  <si>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</si>
  <si>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</si>
  <si>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</si>
  <si>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</si>
  <si>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</si>
  <si>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</si>
  <si>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</si>
  <si>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</si>
  <si>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</si>
  <si>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</si>
  <si>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</si>
  <si>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</si>
  <si>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</si>
  <si>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</si>
  <si>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</si>
  <si>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</si>
  <si>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</si>
  <si>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</si>
  <si>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</si>
  <si>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</si>
  <si>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</si>
  <si>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</si>
  <si>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</si>
  <si>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</si>
  <si>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</si>
  <si>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</si>
  <si>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</si>
  <si>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</si>
  <si>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</si>
  <si>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</si>
  <si>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</si>
  <si>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</si>
  <si>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</si>
  <si>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</si>
  <si>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</si>
  <si>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</si>
  <si>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</si>
  <si>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</si>
  <si>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</si>
  <si>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</si>
  <si>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</si>
  <si>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</si>
  <si>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</si>
  <si>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</si>
  <si>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</si>
  <si>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</si>
  <si>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</si>
  <si>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</si>
  <si>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</si>
  <si>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</si>
  <si>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</si>
  <si>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</si>
  <si>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</si>
  <si>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</si>
  <si>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</si>
  <si>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</si>
  <si>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</si>
  <si>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</si>
  <si>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</si>
  <si>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</si>
  <si>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</si>
  <si>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</si>
  <si>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</si>
  <si>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</si>
  <si>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</si>
  <si>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</si>
  <si>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</si>
  <si>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</si>
  <si>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</si>
  <si>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</si>
  <si>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</si>
  <si>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</si>
  <si>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</si>
  <si>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</si>
  <si>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</si>
  <si>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</si>
  <si>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</si>
  <si>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</si>
  <si>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</si>
  <si>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</si>
  <si>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</si>
  <si>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</si>
  <si>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</si>
  <si>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</si>
  <si>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</si>
  <si>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</si>
  <si>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</si>
  <si>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</si>
  <si>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</si>
  <si>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</si>
  <si>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</si>
  <si>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</si>
  <si>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</si>
  <si>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</si>
  <si>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</si>
  <si>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</si>
  <si>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</si>
  <si>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</si>
  <si>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</si>
  <si>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</si>
  <si>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</si>
  <si>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</si>
  <si>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</si>
  <si>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</si>
  <si>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</si>
  <si>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</si>
  <si>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</si>
  <si>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</si>
  <si>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</si>
  <si>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</si>
  <si>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</si>
  <si>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</si>
  <si>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</si>
  <si>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</si>
  <si>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</si>
  <si>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</si>
  <si>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</si>
  <si>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</si>
  <si>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</si>
  <si>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</si>
  <si>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</si>
  <si>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</si>
  <si>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</si>
  <si>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</si>
  <si>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</si>
  <si>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</si>
  <si>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</si>
  <si>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</si>
  <si>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</si>
  <si>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</si>
  <si>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</si>
  <si>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</si>
  <si>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</si>
  <si>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</si>
  <si>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</si>
  <si>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</si>
  <si>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</si>
  <si>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</si>
  <si>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</si>
  <si>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</si>
  <si>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</si>
  <si>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</si>
  <si>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</si>
  <si>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</si>
  <si>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</si>
  <si>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</si>
  <si>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</si>
  <si>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</si>
  <si>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</si>
  <si>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</si>
  <si>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</si>
  <si>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</si>
  <si>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</si>
  <si>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</si>
  <si>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</si>
  <si>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</si>
  <si>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</si>
  <si>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</si>
  <si>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</si>
  <si>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</si>
  <si>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</si>
  <si>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</si>
  <si>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</si>
  <si>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</si>
  <si>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</si>
  <si>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</si>
  <si>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</si>
  <si>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</si>
  <si>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</si>
  <si>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</si>
  <si>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</si>
  <si>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</si>
  <si>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</si>
  <si>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</si>
  <si>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</si>
  <si>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</si>
  <si>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</si>
  <si>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</si>
  <si>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</si>
  <si>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</si>
  <si>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</si>
  <si>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</si>
  <si>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</si>
  <si>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</si>
  <si>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</si>
  <si>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</si>
  <si>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</si>
  <si>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</si>
  <si>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</si>
  <si>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</si>
  <si>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</si>
  <si>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</si>
  <si>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</si>
  <si>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</si>
  <si>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</si>
  <si>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</si>
  <si>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</si>
  <si>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</si>
  <si>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</si>
  <si>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</si>
  <si>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</si>
  <si>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</si>
  <si>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</si>
  <si>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</si>
  <si>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</si>
  <si>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</si>
  <si>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</si>
  <si>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</si>
  <si>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</si>
  <si>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</si>
  <si>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</si>
  <si>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</si>
  <si>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</si>
  <si>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</si>
  <si>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</si>
  <si>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</si>
  <si>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</si>
  <si>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</si>
  <si>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</si>
  <si>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</si>
  <si>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</si>
  <si>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</si>
  <si>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</si>
  <si>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</si>
  <si>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</si>
  <si>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</si>
  <si>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</si>
  <si>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</si>
  <si>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</si>
  <si>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</si>
  <si>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</si>
  <si>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</si>
  <si>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</si>
  <si>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</si>
  <si>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</si>
  <si>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</si>
  <si>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</si>
  <si>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</si>
  <si>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</si>
  <si>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</si>
  <si>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</si>
  <si>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</si>
  <si>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</si>
  <si>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</si>
  <si>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</si>
  <si>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</si>
  <si>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</si>
  <si>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</si>
  <si>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</si>
  <si>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</si>
  <si>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</si>
  <si>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</si>
  <si>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</si>
  <si>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</si>
  <si>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</si>
  <si>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</si>
  <si>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</si>
  <si>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</si>
  <si>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</si>
  <si>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</si>
  <si>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</si>
  <si>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</si>
  <si>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</si>
  <si>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</si>
  <si>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</si>
  <si>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</si>
  <si>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</si>
  <si>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</si>
  <si>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</si>
  <si>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</si>
  <si>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</si>
  <si>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</si>
  <si>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</si>
  <si>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</si>
  <si>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</si>
  <si>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</si>
  <si>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</si>
  <si>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</si>
  <si>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</si>
  <si>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</si>
  <si>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</si>
  <si>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</si>
  <si>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</si>
  <si>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</si>
  <si>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</si>
  <si>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</si>
  <si>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</si>
  <si>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</si>
  <si>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</si>
  <si>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</si>
  <si>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</si>
  <si>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</si>
  <si>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</si>
  <si>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</si>
  <si>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</si>
  <si>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</si>
  <si>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</si>
  <si>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</si>
  <si>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</si>
  <si>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</si>
  <si>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</si>
  <si>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</si>
  <si>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</si>
  <si>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</si>
  <si>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</si>
  <si>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</si>
  <si>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</si>
  <si>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</si>
  <si>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</si>
  <si>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</si>
  <si>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</si>
  <si>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</si>
  <si>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</si>
  <si>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</si>
  <si>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</si>
  <si>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</si>
  <si>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</si>
  <si>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</si>
  <si>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</si>
  <si>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</si>
  <si>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</si>
  <si>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</si>
  <si>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</si>
  <si>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</si>
  <si>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</si>
  <si>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</si>
  <si>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</si>
  <si>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</si>
  <si>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</si>
  <si>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</si>
  <si>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</si>
  <si>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</si>
  <si>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</si>
  <si>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</si>
  <si>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</si>
  <si>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</si>
  <si>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</si>
  <si>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</si>
  <si>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</si>
  <si>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</si>
  <si>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</si>
  <si>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</si>
  <si>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</si>
  <si>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</si>
  <si>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</si>
  <si>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</si>
  <si>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</si>
  <si>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</si>
  <si>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</si>
  <si>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</si>
  <si>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</si>
  <si>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</si>
  <si>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</si>
  <si>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</si>
  <si>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</si>
  <si>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</si>
  <si>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</si>
  <si>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</si>
  <si>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</si>
  <si>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</si>
  <si>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</si>
  <si>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</si>
  <si>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</si>
  <si>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</si>
  <si>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</si>
  <si>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</si>
  <si>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</si>
  <si>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</si>
  <si>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</si>
  <si>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</si>
  <si>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</si>
  <si>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</si>
  <si>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</si>
  <si>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</si>
  <si>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</si>
  <si>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</si>
  <si>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</si>
  <si>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</si>
  <si>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</si>
  <si>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</si>
  <si>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</si>
  <si>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</si>
  <si>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</si>
  <si>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</si>
  <si>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</si>
  <si>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</si>
  <si>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</si>
  <si>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</si>
  <si>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</si>
  <si>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</si>
  <si>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</si>
  <si>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</si>
  <si>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</si>
  <si>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</si>
  <si>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</si>
  <si>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</si>
  <si>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</si>
  <si>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</si>
  <si>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</si>
  <si>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</si>
  <si>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</si>
  <si>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</si>
  <si>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</si>
  <si>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</si>
  <si>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</si>
  <si>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</si>
  <si>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</si>
  <si>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</si>
  <si>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</si>
  <si>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</si>
  <si>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</si>
  <si>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</si>
  <si>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</si>
  <si>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</si>
  <si>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</si>
  <si>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</si>
  <si>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</si>
  <si>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</si>
  <si>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</si>
  <si>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</si>
  <si>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</si>
  <si>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</si>
  <si>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</si>
  <si>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</si>
  <si>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</si>
  <si>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</si>
  <si>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</si>
  <si>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</si>
  <si>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</si>
  <si>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</si>
  <si>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</si>
  <si>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</si>
  <si>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</si>
  <si>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</si>
  <si>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</si>
  <si>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</si>
  <si>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</si>
  <si>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</si>
  <si>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</si>
  <si>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</si>
  <si>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</si>
  <si>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</si>
  <si>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</si>
  <si>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</si>
  <si>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</si>
  <si>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</si>
  <si>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</si>
  <si>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</si>
  <si>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</si>
  <si>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</si>
  <si>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</si>
  <si>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</si>
  <si>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</si>
  <si>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</si>
  <si>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</si>
  <si>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</si>
  <si>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</si>
  <si>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</si>
  <si>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</si>
  <si>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</si>
  <si>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</si>
  <si>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</si>
  <si>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</si>
  <si>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</si>
  <si>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</si>
  <si>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</si>
  <si>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</si>
  <si>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</si>
  <si>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</si>
  <si>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</si>
  <si>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</si>
  <si>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</si>
  <si>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</si>
  <si>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</si>
  <si>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</si>
  <si>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</si>
  <si>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</si>
  <si>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</si>
  <si>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</si>
  <si>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</si>
  <si>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</si>
  <si>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</si>
  <si>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</si>
  <si>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</si>
  <si>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</si>
  <si>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</si>
  <si>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</si>
  <si>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</si>
  <si>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</si>
  <si>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</si>
  <si>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</si>
  <si>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</si>
  <si>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</si>
  <si>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</si>
  <si>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</si>
  <si>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</si>
  <si>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</si>
  <si>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</si>
  <si>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</si>
  <si>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</si>
  <si>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</si>
  <si>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</si>
  <si>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</si>
  <si>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</si>
  <si>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</si>
  <si>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</si>
  <si>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</si>
  <si>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</si>
  <si>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</si>
  <si>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</si>
  <si>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</si>
  <si>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</si>
  <si>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</si>
  <si>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</si>
  <si>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</si>
  <si>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</si>
  <si>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</si>
  <si>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</si>
  <si>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</si>
  <si>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</si>
  <si>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</si>
  <si>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</si>
  <si>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</si>
  <si>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</si>
  <si>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</si>
  <si>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</si>
  <si>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</si>
  <si>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</si>
  <si>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</si>
  <si>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</si>
  <si>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</si>
  <si>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</si>
  <si>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</si>
  <si>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</si>
  <si>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</si>
  <si>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</si>
  <si>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</si>
  <si>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</si>
  <si>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</si>
  <si>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</si>
  <si>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</si>
  <si>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</si>
  <si>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</si>
  <si>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</si>
  <si>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</si>
  <si>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</si>
  <si>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</si>
  <si>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</si>
  <si>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</si>
  <si>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</si>
  <si>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</si>
  <si>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</si>
  <si>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</si>
  <si>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</si>
  <si>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</si>
  <si>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</si>
  <si>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</si>
  <si>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</si>
  <si>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</si>
  <si>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</si>
  <si>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</si>
  <si>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</si>
  <si>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</si>
  <si>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</si>
  <si>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</si>
  <si>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</si>
  <si>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</si>
  <si>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</si>
  <si>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</si>
  <si>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</si>
  <si>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</si>
  <si>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</si>
  <si>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</si>
  <si>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</si>
  <si>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</si>
  <si>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</si>
  <si>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</si>
  <si>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</si>
  <si>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</si>
  <si>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</si>
  <si>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</si>
  <si>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</si>
  <si>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</si>
  <si>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</si>
  <si>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</si>
  <si>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</si>
  <si>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</si>
  <si>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</si>
  <si>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</si>
  <si>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</si>
  <si>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</si>
  <si>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</si>
  <si>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</si>
  <si>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</si>
  <si>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</si>
  <si>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</si>
  <si>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</si>
  <si>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</si>
  <si>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</si>
  <si>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</si>
  <si>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</si>
  <si>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</si>
  <si>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</si>
  <si>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</si>
  <si>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</si>
  <si>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</si>
  <si>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</si>
  <si>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</si>
  <si>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</si>
  <si>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</si>
  <si>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</si>
  <si>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</si>
  <si>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</si>
  <si>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</si>
  <si>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</si>
  <si>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</si>
  <si>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</si>
  <si>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</si>
  <si>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</si>
  <si>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</si>
  <si>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</si>
  <si>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</si>
  <si>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</si>
  <si>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</si>
  <si>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</si>
  <si>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</si>
  <si>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</si>
  <si>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</si>
  <si>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</si>
  <si>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</si>
  <si>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</si>
  <si>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</si>
  <si>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</si>
  <si>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</si>
  <si>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</si>
  <si>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</si>
  <si>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</si>
  <si>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</si>
  <si>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</si>
  <si>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</si>
  <si>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</si>
  <si>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</si>
  <si>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</si>
  <si>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</si>
  <si>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</si>
  <si>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</si>
  <si>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</si>
  <si>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</si>
  <si>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</si>
  <si>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</si>
  <si>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</si>
  <si>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</si>
  <si>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</si>
  <si>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</si>
  <si>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</si>
  <si>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</si>
  <si>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</si>
  <si>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</si>
  <si>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</si>
  <si>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</si>
  <si>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</si>
  <si>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</si>
  <si>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</si>
  <si>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</si>
  <si>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</si>
  <si>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</si>
  <si>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</si>
  <si>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</si>
  <si>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</si>
  <si>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</si>
  <si>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</si>
  <si>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</si>
  <si>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</si>
  <si>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</si>
  <si>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</si>
  <si>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</si>
  <si>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</si>
  <si>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</si>
  <si>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</si>
  <si>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</si>
  <si>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</si>
  <si>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</si>
  <si>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</si>
  <si>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</si>
  <si>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</si>
  <si>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</si>
  <si>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</si>
  <si>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</si>
  <si>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</si>
  <si>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</si>
  <si>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</si>
  <si>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</si>
  <si>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</si>
  <si>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</si>
  <si>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</si>
  <si>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</si>
  <si>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</si>
  <si>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</si>
  <si>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</si>
  <si>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</si>
  <si>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</si>
  <si>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</si>
  <si>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</si>
  <si>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</si>
  <si>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</si>
  <si>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</si>
  <si>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</si>
  <si>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</si>
  <si>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</si>
  <si>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</si>
  <si>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</si>
  <si>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</si>
  <si>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</si>
  <si>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</si>
  <si>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</si>
  <si>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</si>
  <si>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</si>
  <si>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</si>
  <si>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</si>
  <si>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</si>
  <si>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</si>
  <si>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</si>
  <si>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</si>
  <si>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</si>
  <si>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</si>
  <si>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</si>
  <si>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</si>
  <si>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</si>
  <si>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</si>
  <si>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</si>
  <si>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</si>
  <si>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</si>
  <si>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</si>
  <si>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</si>
  <si>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</si>
  <si>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</si>
  <si>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</si>
  <si>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</si>
  <si>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</si>
  <si>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</si>
  <si>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</si>
  <si>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</si>
  <si>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</si>
  <si>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</si>
  <si>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</si>
  <si>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</si>
  <si>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</si>
  <si>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</si>
  <si>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</si>
  <si>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</si>
  <si>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</si>
  <si>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</si>
  <si>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</si>
  <si>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</si>
  <si>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</si>
  <si>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</si>
  <si>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</si>
  <si>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</si>
  <si>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</si>
  <si>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</si>
  <si>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</si>
  <si>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</si>
  <si>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</si>
  <si>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</si>
  <si>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</si>
  <si>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</si>
  <si>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</si>
  <si>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</si>
  <si>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</si>
  <si>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</si>
  <si>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</si>
  <si>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</si>
  <si>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</si>
  <si>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</si>
  <si>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</si>
  <si>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</si>
  <si>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</si>
  <si>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</si>
  <si>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</si>
  <si>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</si>
  <si>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</si>
  <si>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</si>
  <si>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</si>
  <si>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</si>
  <si>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</si>
  <si>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</si>
  <si>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</si>
  <si>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</si>
  <si>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</si>
  <si>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</si>
  <si>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</si>
  <si>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</si>
  <si>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</si>
  <si>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</si>
  <si>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</si>
  <si>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</si>
  <si>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</si>
  <si>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</si>
  <si>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</si>
  <si>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</si>
  <si>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</si>
  <si>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</si>
  <si>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</si>
  <si>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</si>
  <si>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</si>
  <si>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</si>
  <si>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</si>
  <si>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</si>
  <si>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</si>
  <si>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</si>
  <si>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</si>
  <si>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</si>
  <si>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</si>
  <si>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</si>
  <si>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</si>
  <si>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</si>
  <si>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</si>
  <si>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</si>
  <si>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</si>
  <si>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</si>
  <si>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</si>
  <si>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</si>
  <si>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</si>
  <si>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</si>
  <si>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</si>
  <si>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</si>
  <si>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</si>
  <si>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</si>
  <si>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</si>
  <si>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</si>
  <si>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</si>
  <si>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</si>
  <si>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</si>
  <si>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</si>
  <si>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</si>
  <si>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</si>
  <si>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</si>
  <si>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</si>
  <si>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</si>
  <si>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</si>
  <si>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</si>
  <si>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</si>
  <si>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</si>
  <si>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</si>
  <si>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</si>
  <si>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</si>
  <si>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</si>
  <si>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</si>
  <si>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</si>
  <si>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</si>
  <si>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</si>
  <si>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</si>
  <si>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</si>
  <si>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</si>
  <si>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</si>
  <si>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</si>
  <si>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</si>
  <si>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</si>
  <si>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</si>
  <si>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</si>
  <si>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</si>
  <si>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</si>
  <si>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</si>
  <si>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</si>
  <si>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</si>
  <si>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</si>
  <si>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</si>
  <si>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</si>
  <si>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</si>
  <si>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</si>
  <si>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</si>
  <si>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</si>
  <si>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</si>
  <si>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</si>
  <si>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</si>
  <si>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</si>
  <si>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</si>
  <si>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</si>
  <si>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</si>
  <si>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</si>
  <si>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</si>
  <si>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</si>
  <si>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</si>
  <si>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</si>
  <si>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</si>
  <si>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</si>
  <si>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</si>
  <si>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</si>
  <si>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</si>
  <si>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</si>
  <si>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</si>
  <si>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</si>
  <si>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</si>
  <si>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</si>
  <si>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</si>
  <si>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</si>
  <si>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</si>
  <si>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</si>
  <si>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</si>
  <si>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</si>
  <si>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</si>
  <si>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</si>
  <si>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</si>
  <si>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</si>
  <si>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</si>
  <si>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</si>
  <si>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</si>
  <si>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</si>
  <si>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</si>
  <si>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</si>
  <si>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</si>
  <si>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</si>
  <si>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</si>
  <si>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</si>
  <si>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</si>
  <si>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</si>
  <si>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</si>
  <si>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</si>
  <si>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</si>
  <si>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</si>
  <si>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</si>
  <si>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</si>
  <si>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</si>
  <si>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</si>
  <si>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</si>
  <si>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</si>
  <si>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</si>
  <si>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</si>
  <si>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</si>
  <si>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</si>
  <si>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</si>
  <si>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</si>
  <si>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</si>
  <si>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</si>
  <si>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</si>
  <si>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</si>
  <si>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</si>
  <si>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</si>
  <si>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</si>
  <si>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</si>
  <si>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</si>
  <si>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</si>
  <si>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</si>
  <si>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</si>
  <si>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</si>
  <si>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</si>
  <si>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</si>
  <si>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</si>
  <si>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</si>
  <si>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</si>
  <si>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</si>
  <si>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</si>
  <si>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</si>
  <si>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</si>
  <si>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</si>
  <si>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</si>
  <si>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</si>
  <si>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</si>
  <si>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</si>
  <si>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</si>
  <si>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</si>
  <si>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</si>
  <si>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</si>
  <si>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</si>
  <si>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</si>
  <si>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</si>
  <si>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</si>
  <si>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</si>
  <si>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</si>
  <si>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</si>
  <si>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</si>
  <si>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</si>
  <si>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</si>
  <si>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</si>
  <si>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</si>
  <si>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</si>
  <si>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</si>
  <si>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</si>
  <si>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</si>
  <si>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</si>
  <si>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</si>
  <si>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</si>
  <si>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</si>
  <si>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</si>
  <si>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</si>
  <si>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</si>
  <si>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</si>
  <si>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</si>
  <si>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</si>
  <si>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</si>
  <si>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</si>
  <si>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</si>
  <si>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</si>
  <si>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</si>
  <si>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</si>
  <si>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</si>
  <si>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</si>
  <si>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</si>
  <si>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</si>
  <si>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</si>
  <si>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</si>
  <si>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</si>
  <si>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</si>
  <si>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</si>
  <si>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</si>
  <si>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</si>
  <si>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</si>
  <si>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</si>
  <si>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</si>
  <si>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</si>
  <si>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</si>
  <si>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</si>
  <si>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</si>
  <si>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</si>
  <si>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</si>
  <si>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</si>
  <si>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</si>
  <si>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</si>
  <si>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</si>
  <si>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</si>
  <si>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</si>
  <si>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</si>
  <si>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</si>
  <si>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</si>
  <si>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</si>
  <si>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</si>
  <si>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</si>
  <si>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</si>
  <si>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</si>
  <si>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</si>
  <si>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</si>
  <si>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</si>
  <si>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</si>
  <si>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</si>
  <si>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</si>
  <si>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</si>
  <si>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</si>
  <si>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</si>
  <si>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</si>
  <si>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</si>
  <si>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</si>
  <si>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</si>
  <si>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</si>
  <si>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</si>
  <si>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</si>
  <si>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</si>
  <si>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</si>
  <si>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</si>
  <si>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</si>
  <si>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</si>
  <si>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</si>
  <si>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</si>
  <si>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</si>
  <si>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</si>
  <si>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</si>
  <si>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</si>
  <si>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</si>
  <si>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</si>
  <si>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</si>
  <si>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</si>
  <si>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</si>
  <si>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</si>
  <si>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</si>
  <si>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</si>
  <si>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</si>
  <si>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</si>
  <si>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</si>
  <si>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</si>
  <si>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</si>
  <si>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</si>
  <si>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</si>
  <si>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</si>
  <si>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</si>
  <si>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</si>
  <si>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</si>
  <si>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</si>
  <si>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</si>
  <si>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</si>
  <si>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</si>
  <si>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</si>
  <si>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</si>
  <si>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</si>
  <si>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</si>
  <si>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</si>
  <si>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</si>
  <si>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</si>
  <si>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</si>
  <si>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</si>
  <si>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</si>
  <si>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</si>
  <si>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</si>
  <si>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</si>
  <si>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</si>
  <si>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</si>
  <si>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</si>
  <si>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</si>
  <si>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</si>
  <si>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</si>
  <si>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</si>
  <si>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</si>
  <si>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</si>
  <si>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</si>
  <si>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</si>
  <si>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</si>
  <si>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</si>
  <si>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</si>
  <si>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</si>
  <si>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</si>
  <si>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</si>
  <si>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</si>
  <si>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</si>
  <si>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</si>
  <si>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</si>
  <si>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</si>
  <si>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</si>
  <si>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</si>
  <si>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</si>
  <si>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</si>
  <si>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</si>
  <si>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</si>
  <si>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</si>
  <si>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</si>
  <si>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</si>
  <si>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</si>
  <si>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</si>
  <si>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</si>
  <si>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</si>
  <si>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</si>
  <si>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</si>
  <si>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</si>
  <si>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</si>
  <si>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</si>
  <si>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</si>
  <si>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</si>
  <si>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</si>
  <si>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</si>
  <si>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</si>
  <si>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</si>
  <si>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</si>
  <si>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</si>
  <si>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</si>
  <si>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</si>
  <si>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</si>
  <si>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</si>
  <si>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</si>
  <si>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</si>
  <si>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</si>
  <si>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</si>
  <si>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</si>
  <si>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</si>
  <si>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</si>
  <si>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</si>
  <si>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</si>
  <si>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</si>
  <si>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</si>
  <si>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</si>
  <si>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</si>
  <si>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</si>
  <si>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</si>
  <si>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</si>
  <si>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</si>
  <si>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</si>
  <si>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</si>
  <si>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</si>
  <si>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</si>
  <si>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</si>
  <si>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</si>
  <si>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</si>
  <si>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</si>
  <si>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</si>
  <si>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</si>
  <si>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</si>
  <si>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</si>
  <si>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</si>
  <si>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</si>
  <si>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</si>
  <si>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</si>
  <si>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</si>
  <si>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</si>
  <si>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</si>
  <si>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</si>
  <si>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</si>
  <si>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</si>
  <si>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</si>
  <si>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</si>
  <si>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</si>
  <si>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</si>
  <si>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</si>
  <si>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</si>
  <si>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</si>
  <si>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</si>
  <si>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</si>
  <si>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</si>
  <si>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</si>
  <si>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</si>
  <si>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</si>
  <si>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</si>
  <si>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</si>
  <si>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</si>
  <si>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</si>
  <si>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</si>
  <si>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</si>
  <si>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</si>
  <si>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</si>
  <si>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</si>
  <si>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</si>
  <si>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</si>
  <si>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</si>
  <si>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</si>
  <si>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</si>
  <si>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</si>
  <si>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</si>
  <si>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</si>
  <si>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</si>
  <si>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</si>
  <si>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</si>
  <si>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</si>
  <si>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</si>
  <si>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</si>
  <si>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</si>
  <si>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</si>
  <si>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</si>
  <si>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</si>
  <si>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</si>
  <si>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</si>
  <si>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</si>
  <si>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</si>
  <si>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</si>
  <si>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</si>
  <si>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</si>
  <si>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</si>
  <si>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</si>
  <si>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</si>
  <si>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</si>
  <si>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</si>
  <si>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</si>
  <si>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</si>
  <si>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</si>
  <si>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</si>
  <si>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</si>
  <si>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</si>
  <si>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</si>
  <si>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</si>
  <si>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</si>
  <si>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</si>
  <si>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</si>
  <si>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</si>
  <si>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</si>
  <si>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</si>
  <si>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</si>
  <si>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</si>
  <si>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</si>
  <si>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</si>
  <si>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</si>
  <si>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</si>
  <si>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</si>
  <si>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</si>
  <si>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</si>
  <si>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</si>
  <si>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</si>
  <si>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</si>
  <si>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</si>
  <si>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</si>
  <si>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</si>
  <si>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</si>
  <si>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</si>
  <si>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</si>
  <si>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</si>
  <si>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</si>
  <si>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</si>
  <si>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</si>
  <si>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</si>
  <si>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</si>
  <si>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</si>
  <si>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</si>
  <si>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</si>
  <si>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</si>
  <si>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</si>
  <si>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</si>
  <si>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</si>
  <si>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</si>
  <si>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</si>
  <si>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</si>
  <si>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</si>
  <si>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</si>
  <si>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</si>
  <si>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</si>
  <si>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</si>
  <si>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</si>
  <si>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</si>
  <si>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</si>
  <si>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</si>
  <si>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</si>
  <si>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</si>
  <si>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</si>
  <si>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</si>
  <si>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</si>
  <si>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</si>
  <si>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</si>
  <si>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</si>
  <si>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</si>
  <si>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</si>
  <si>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</si>
  <si>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</si>
  <si>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</si>
  <si>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</si>
  <si>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</si>
  <si>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</si>
  <si>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</si>
  <si>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</si>
  <si>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</si>
  <si>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</si>
  <si>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</si>
  <si>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</si>
  <si>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</si>
  <si>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</si>
  <si>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</si>
  <si>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</si>
  <si>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</si>
  <si>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</si>
  <si>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</si>
  <si>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</si>
  <si>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</si>
  <si>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</si>
  <si>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</si>
  <si>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</si>
  <si>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</si>
  <si>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</si>
  <si>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</si>
  <si>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</si>
  <si>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</si>
  <si>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</si>
  <si>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</si>
  <si>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</si>
  <si>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</si>
  <si>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</si>
  <si>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</si>
  <si>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</si>
  <si>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</si>
  <si>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</si>
  <si>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</si>
  <si>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</si>
  <si>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</si>
  <si>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</si>
  <si>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</si>
  <si>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</si>
  <si>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</si>
  <si>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</si>
  <si>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</si>
  <si>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</si>
  <si>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</si>
  <si>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</si>
  <si>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</si>
  <si>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</si>
  <si>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</si>
  <si>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</si>
  <si>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</si>
  <si>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</si>
  <si>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</si>
  <si>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</si>
  <si>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</si>
  <si>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</si>
  <si>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</si>
  <si>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</si>
  <si>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</si>
  <si>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</si>
  <si>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</si>
  <si>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</si>
  <si>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</si>
  <si>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</si>
  <si>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</si>
  <si>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</si>
  <si>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</si>
  <si>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</si>
  <si>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</si>
  <si>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</si>
  <si>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</si>
  <si>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</si>
  <si>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</si>
  <si>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</si>
  <si>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</si>
  <si>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</si>
  <si>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</si>
  <si>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</si>
  <si>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</si>
  <si>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</si>
  <si>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</si>
  <si>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</si>
  <si>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</si>
  <si>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</si>
  <si>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</si>
  <si>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</si>
  <si>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</si>
  <si>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</si>
  <si>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</si>
  <si>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</si>
  <si>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</si>
  <si>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</si>
  <si>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</si>
  <si>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</si>
  <si>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</si>
  <si>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</si>
  <si>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</si>
  <si>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</si>
  <si>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</si>
  <si>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</si>
  <si>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</si>
  <si>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</si>
  <si>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</si>
  <si>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</si>
  <si>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</si>
  <si>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</si>
  <si>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</si>
  <si>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</si>
  <si>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</si>
  <si>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</si>
  <si>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</si>
  <si>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</si>
  <si>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</si>
  <si>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</si>
  <si>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</si>
  <si>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</si>
  <si>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</si>
  <si>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</si>
  <si>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</si>
  <si>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</si>
  <si>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</si>
  <si>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</si>
  <si>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</si>
  <si>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</si>
  <si>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</si>
  <si>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</si>
  <si>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</si>
  <si>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</si>
  <si>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</si>
  <si>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</si>
  <si>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</si>
  <si>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</si>
  <si>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</si>
  <si>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</si>
  <si>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</si>
  <si>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</si>
  <si>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</si>
  <si>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</si>
  <si>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</si>
  <si>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</si>
  <si>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</si>
  <si>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</si>
  <si>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</si>
  <si>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</si>
  <si>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</si>
  <si>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</si>
  <si>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</si>
  <si>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</si>
  <si>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</si>
  <si>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</si>
  <si>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</si>
  <si>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</si>
  <si>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</si>
  <si>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</si>
  <si>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</si>
  <si>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</si>
  <si>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</si>
  <si>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</si>
  <si>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</si>
  <si>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</si>
  <si>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</si>
  <si>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</si>
  <si>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</si>
  <si>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</si>
  <si>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</si>
  <si>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</si>
  <si>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</si>
  <si>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</si>
  <si>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</si>
  <si>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</si>
  <si>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</si>
  <si>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</si>
  <si>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</si>
  <si>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</si>
  <si>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</si>
  <si>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</si>
  <si>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</si>
  <si>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</si>
  <si>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</si>
  <si>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</si>
  <si>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</si>
  <si>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</si>
  <si>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</si>
  <si>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</si>
  <si>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</si>
  <si>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</si>
  <si>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</si>
  <si>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</si>
  <si>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</si>
  <si>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</si>
  <si>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</si>
  <si>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</si>
  <si>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</si>
  <si>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</si>
  <si>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</si>
  <si>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</si>
  <si>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</si>
  <si>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</si>
  <si>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</si>
  <si>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</si>
  <si>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</si>
  <si>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</si>
  <si>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</si>
  <si>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</si>
  <si>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</si>
  <si>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</si>
  <si>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</si>
  <si>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</si>
  <si>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</si>
  <si>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</si>
  <si>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</si>
  <si>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</si>
  <si>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</si>
  <si>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</si>
  <si>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</si>
  <si>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</si>
  <si>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</si>
  <si>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</si>
  <si>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</si>
  <si>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</si>
  <si>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</si>
  <si>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</si>
  <si>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</si>
  <si>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</si>
  <si>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</si>
  <si>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</si>
  <si>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</si>
  <si>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</si>
  <si>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</si>
  <si>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</si>
  <si>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</si>
  <si>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</si>
  <si>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</si>
  <si>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</si>
  <si>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</si>
  <si>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</si>
  <si>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</si>
  <si>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</si>
  <si>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</si>
  <si>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</si>
  <si>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</si>
  <si>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</si>
  <si>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</si>
  <si>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</si>
  <si>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</si>
  <si>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</si>
  <si>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</si>
  <si>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</si>
  <si>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</si>
  <si>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</si>
  <si>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</si>
  <si>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</si>
  <si>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</si>
  <si>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</si>
  <si>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</si>
  <si>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</si>
  <si>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</si>
  <si>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</si>
  <si>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</si>
  <si>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</si>
  <si>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</si>
  <si>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</si>
  <si>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</si>
  <si>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</si>
  <si>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</si>
  <si>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</si>
  <si>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</si>
  <si>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</si>
  <si>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</si>
  <si>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</si>
  <si>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</si>
  <si>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</si>
  <si>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</si>
  <si>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</si>
  <si>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</si>
  <si>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</si>
  <si>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</si>
  <si>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</si>
  <si>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</si>
  <si>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</si>
  <si>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</si>
  <si>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</si>
  <si>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</si>
  <si>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</si>
  <si>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</si>
  <si>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</si>
  <si>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</si>
  <si>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</si>
  <si>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</si>
  <si>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</si>
  <si>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</si>
  <si>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</si>
  <si>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</si>
  <si>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</si>
  <si>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</si>
  <si>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</si>
  <si>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</si>
  <si>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</si>
  <si>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</si>
  <si>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</si>
  <si>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</si>
  <si>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</si>
  <si>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</si>
  <si>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</si>
  <si>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</si>
  <si>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</si>
  <si>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</si>
  <si>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</si>
  <si>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</si>
  <si>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</si>
  <si>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</si>
  <si>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</si>
  <si>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</si>
  <si>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</si>
  <si>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</si>
  <si>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</si>
  <si>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</si>
  <si>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</si>
  <si>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</si>
  <si>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</si>
  <si>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</si>
  <si>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</si>
  <si>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</si>
  <si>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</si>
  <si>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</si>
  <si>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</si>
  <si>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</si>
  <si>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</si>
  <si>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</si>
  <si>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</si>
  <si>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</si>
  <si>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</si>
  <si>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</si>
  <si>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</si>
  <si>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</si>
  <si>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</si>
  <si>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</si>
  <si>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</si>
  <si>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</si>
  <si>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</si>
  <si>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</si>
  <si>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</si>
  <si>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</si>
  <si>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</si>
  <si>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</si>
  <si>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</si>
  <si>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</si>
  <si>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</si>
  <si>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</si>
  <si>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</si>
  <si>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</si>
  <si>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</si>
  <si>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</si>
  <si>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</si>
  <si>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</si>
  <si>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</si>
  <si>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</si>
  <si>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</si>
  <si>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</si>
  <si>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</si>
  <si>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</si>
  <si>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</si>
  <si>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</si>
  <si>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</si>
  <si>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</si>
  <si>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</si>
  <si>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</si>
  <si>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</si>
  <si>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</si>
  <si>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</si>
  <si>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</si>
  <si>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</si>
  <si>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</si>
  <si>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</si>
  <si>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</si>
  <si>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</si>
  <si>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</si>
  <si>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</si>
  <si>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</si>
  <si>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</si>
  <si>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</si>
  <si>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</si>
  <si>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</si>
  <si>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</si>
  <si>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</si>
  <si>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</si>
  <si>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</si>
  <si>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</si>
  <si>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</si>
  <si>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</si>
  <si>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</si>
  <si>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</si>
  <si>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</si>
  <si>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</si>
  <si>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</si>
  <si>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</si>
  <si>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</si>
  <si>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</si>
  <si>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</si>
  <si>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</si>
  <si>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</si>
  <si>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</si>
  <si>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</si>
  <si>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</si>
  <si>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</si>
  <si>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</si>
  <si>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</si>
  <si>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</si>
  <si>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</si>
  <si>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</si>
  <si>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</si>
  <si>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</si>
  <si>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</si>
  <si>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</si>
  <si>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</si>
  <si>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</si>
  <si>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</si>
  <si>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</si>
  <si>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</si>
  <si>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</si>
  <si>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</si>
  <si>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</si>
  <si>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</si>
  <si>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</si>
  <si>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</si>
  <si>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</si>
  <si>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</si>
  <si>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</si>
  <si>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</si>
  <si>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</si>
  <si>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</si>
  <si>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</si>
  <si>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</si>
  <si>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</si>
  <si>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</si>
  <si>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</si>
  <si>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</si>
  <si>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</si>
  <si>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</si>
  <si>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</si>
  <si>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</si>
  <si>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</si>
  <si>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</si>
  <si>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</si>
  <si>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</si>
  <si>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</si>
  <si>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</si>
  <si>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</si>
  <si>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</si>
  <si>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</si>
  <si>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</si>
  <si>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</si>
  <si>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</si>
  <si>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</si>
  <si>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</si>
  <si>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</si>
  <si>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</si>
  <si>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</si>
  <si>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</si>
  <si>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</si>
  <si>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</si>
  <si>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</si>
  <si>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</si>
  <si>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</si>
  <si>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</si>
  <si>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</si>
  <si>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</si>
  <si>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</si>
  <si>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</si>
  <si>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</si>
  <si>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</si>
  <si>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</si>
  <si>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</si>
  <si>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</si>
  <si>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</si>
  <si>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</si>
  <si>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</si>
  <si>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</si>
  <si>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</si>
  <si>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</si>
  <si>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</si>
  <si>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</si>
  <si>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</si>
  <si>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</si>
  <si>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</si>
  <si>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</si>
  <si>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</si>
  <si>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</si>
  <si>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</si>
  <si>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</si>
  <si>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</si>
  <si>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</si>
  <si>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</si>
  <si>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</si>
  <si>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</si>
  <si>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</si>
  <si>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</si>
  <si>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</si>
  <si>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</si>
  <si>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</si>
  <si>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</si>
  <si>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</si>
  <si>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</si>
  <si>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</si>
  <si>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</si>
  <si>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</si>
  <si>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</si>
  <si>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</si>
  <si>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</si>
  <si>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</si>
  <si>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</si>
  <si>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</si>
  <si>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</si>
  <si>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</si>
  <si>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</si>
  <si>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</si>
  <si>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</si>
  <si>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</si>
  <si>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</si>
  <si>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</si>
  <si>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</si>
  <si>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</si>
  <si>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</si>
  <si>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</si>
  <si>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</si>
  <si>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</si>
  <si>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</si>
  <si>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</si>
  <si>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</si>
  <si>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</si>
  <si>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</si>
  <si>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</si>
  <si>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</si>
  <si>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</si>
  <si>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</si>
  <si>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</si>
  <si>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</si>
  <si>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</si>
  <si>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</si>
  <si>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</si>
  <si>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</si>
  <si>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</si>
  <si>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</si>
  <si>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</si>
  <si>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</si>
  <si>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</si>
  <si>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</si>
  <si>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</si>
  <si>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</si>
  <si>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</si>
  <si>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</si>
  <si>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</si>
  <si>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</si>
  <si>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</si>
  <si>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</si>
  <si>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</si>
  <si>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</si>
  <si>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</si>
  <si>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</si>
  <si>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</si>
  <si>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</si>
  <si>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</si>
  <si>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</si>
  <si>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</si>
  <si>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</si>
  <si>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</si>
  <si>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</si>
  <si>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</si>
  <si>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</si>
  <si>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</si>
  <si>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</si>
  <si>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</si>
  <si>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</si>
  <si>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</si>
  <si>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</si>
  <si>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</si>
  <si>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</si>
  <si>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</si>
  <si>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</si>
  <si>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</si>
  <si>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</si>
  <si>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</si>
  <si>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</si>
  <si>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</si>
  <si>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</si>
  <si>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</si>
  <si>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</si>
  <si>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</si>
  <si>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</si>
  <si>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</si>
  <si>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</si>
  <si>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</si>
  <si>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</si>
  <si>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</si>
  <si>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</si>
  <si>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</si>
  <si>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</si>
  <si>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</si>
  <si>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</si>
  <si>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</si>
  <si>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</si>
  <si>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</si>
  <si>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</si>
  <si>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</si>
  <si>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</si>
  <si>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</si>
  <si>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</si>
  <si>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</si>
  <si>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</si>
  <si>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</si>
  <si>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</si>
  <si>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</si>
  <si>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</si>
  <si>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</si>
  <si>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</si>
  <si>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</si>
  <si>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</si>
  <si>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</si>
  <si>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</si>
  <si>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</si>
  <si>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</si>
  <si>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</si>
  <si>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</si>
  <si>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</si>
  <si>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</si>
  <si>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</si>
  <si>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</si>
  <si>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</si>
  <si>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</si>
  <si>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</si>
  <si>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</si>
  <si>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</si>
  <si>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</si>
  <si>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</si>
  <si>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</si>
  <si>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</si>
  <si>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</si>
  <si>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</si>
  <si>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</si>
  <si>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</si>
  <si>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</si>
  <si>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</si>
  <si>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</si>
  <si>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</si>
  <si>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</si>
  <si>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</si>
  <si>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</si>
  <si>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</si>
  <si>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</si>
  <si>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</si>
  <si>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</si>
  <si>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</si>
  <si>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</si>
  <si>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</si>
  <si>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</si>
  <si>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</si>
  <si>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</si>
  <si>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</si>
  <si>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</si>
  <si>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</si>
  <si>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</si>
  <si>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</si>
  <si>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</si>
  <si>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</si>
  <si>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</si>
  <si>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</si>
  <si>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</si>
  <si>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</si>
  <si>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</si>
  <si>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</si>
  <si>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</si>
  <si>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</si>
  <si>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</si>
  <si>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</si>
  <si>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</si>
  <si>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</si>
  <si>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</si>
  <si>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</si>
  <si>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</si>
  <si>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</si>
  <si>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</si>
  <si>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</si>
  <si>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</si>
  <si>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</si>
  <si>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</si>
  <si>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</si>
  <si>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</si>
  <si>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</si>
  <si>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</si>
  <si>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</si>
  <si>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</si>
  <si>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</si>
  <si>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</si>
  <si>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</si>
  <si>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</si>
  <si>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</si>
  <si>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</si>
  <si>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</si>
  <si>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</si>
  <si>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</si>
  <si>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</si>
  <si>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</si>
  <si>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</si>
  <si>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</si>
  <si>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</si>
  <si>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</si>
  <si>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</si>
  <si>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</si>
  <si>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</si>
  <si>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</si>
  <si>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</si>
  <si>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</si>
  <si>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</si>
  <si>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</si>
  <si>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</si>
  <si>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</si>
  <si>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</si>
  <si>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</si>
  <si>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</si>
  <si>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</si>
  <si>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</si>
  <si>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</si>
  <si>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</si>
  <si>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</si>
  <si>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</si>
  <si>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</si>
  <si>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</si>
  <si>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</si>
  <si>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</si>
  <si>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</si>
  <si>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</si>
  <si>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</si>
  <si>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</si>
  <si>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</si>
  <si>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</si>
  <si>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</si>
  <si>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</si>
  <si>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</si>
  <si>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</si>
  <si>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</si>
  <si>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</si>
  <si>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</si>
  <si>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</si>
  <si>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</si>
  <si>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</si>
  <si>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</si>
  <si>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</si>
  <si>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</si>
  <si>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</si>
  <si>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</si>
  <si>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</si>
  <si>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</si>
  <si>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</si>
  <si>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</si>
  <si>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</si>
  <si>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</si>
  <si>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</si>
  <si>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</si>
  <si>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</si>
  <si>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</si>
  <si>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</si>
  <si>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</si>
  <si>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</si>
  <si>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</si>
  <si>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</si>
  <si>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</si>
  <si>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</si>
  <si>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</si>
  <si>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</si>
  <si>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</si>
  <si>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</si>
  <si>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</si>
  <si>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</si>
  <si>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</si>
  <si>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</si>
  <si>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</si>
  <si>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</si>
  <si>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</si>
  <si>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</si>
  <si>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</si>
  <si>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</si>
  <si>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</si>
  <si>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</si>
  <si>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</si>
  <si>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</si>
  <si>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</si>
  <si>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</si>
  <si>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</si>
  <si>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</si>
  <si>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</si>
  <si>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</si>
  <si>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</si>
  <si>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</si>
  <si>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</si>
  <si>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</si>
  <si>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</si>
  <si>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</si>
  <si>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</si>
  <si>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</si>
  <si>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</si>
  <si>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</si>
  <si>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</si>
  <si>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</si>
  <si>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</si>
  <si>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</si>
  <si>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</si>
  <si>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</si>
  <si>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</si>
  <si>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</si>
  <si>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</si>
  <si>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</si>
  <si>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</si>
  <si>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</si>
  <si>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</si>
  <si>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</si>
  <si>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</si>
  <si>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</si>
  <si>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</si>
  <si>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</si>
  <si>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</si>
  <si>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</si>
  <si>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</si>
  <si>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</si>
  <si>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</si>
  <si>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</si>
  <si>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</si>
  <si>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</si>
  <si>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</si>
  <si>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</si>
  <si>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</si>
  <si>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</si>
  <si>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</si>
  <si>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</si>
  <si>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</si>
  <si>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</si>
  <si>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</si>
  <si>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</si>
  <si>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</si>
  <si>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</si>
  <si>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</si>
  <si>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</si>
  <si>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</si>
  <si>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</si>
  <si>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</si>
  <si>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</si>
  <si>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</si>
  <si>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</si>
  <si>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</si>
  <si>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</si>
  <si>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</si>
  <si>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</si>
  <si>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</si>
  <si>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</si>
  <si>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</si>
  <si>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</si>
  <si>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</si>
  <si>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</si>
  <si>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</si>
  <si>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</si>
  <si>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</si>
  <si>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</si>
  <si>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</si>
  <si>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</si>
  <si>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</si>
  <si>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</si>
  <si>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</si>
  <si>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</si>
  <si>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</si>
  <si>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</si>
  <si>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</si>
  <si>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</si>
  <si>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</si>
  <si>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</si>
  <si>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</si>
  <si>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</si>
  <si>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</si>
  <si>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</si>
  <si>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</si>
  <si>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</si>
  <si>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</si>
  <si>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</si>
  <si>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</si>
  <si>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</si>
  <si>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</si>
  <si>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</si>
  <si>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</si>
  <si>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</si>
  <si>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</si>
  <si>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</si>
  <si>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</si>
  <si>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</si>
  <si>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</si>
  <si>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</si>
  <si>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</si>
  <si>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</si>
  <si>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</si>
  <si>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</si>
  <si>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</si>
  <si>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</si>
  <si>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</si>
  <si>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</si>
  <si>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</si>
  <si>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</si>
  <si>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</si>
  <si>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</si>
  <si>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</si>
  <si>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</si>
  <si>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</si>
  <si>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</si>
  <si>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</si>
  <si>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</si>
  <si>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</si>
  <si>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</si>
  <si>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</si>
  <si>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</si>
  <si>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</si>
  <si>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</si>
  <si>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</si>
  <si>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</si>
  <si>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</si>
  <si>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</si>
  <si>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</si>
  <si>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</si>
  <si>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</si>
  <si>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</si>
  <si>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</si>
  <si>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</si>
  <si>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</si>
  <si>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</si>
  <si>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</si>
  <si>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</si>
  <si>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</si>
  <si>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</si>
  <si>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</si>
  <si>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</si>
  <si>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</si>
  <si>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</si>
  <si>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</si>
  <si>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</si>
  <si>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</si>
  <si>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</si>
  <si>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</si>
  <si>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</si>
  <si>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</si>
  <si>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</si>
  <si>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</si>
  <si>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</si>
  <si>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</si>
  <si>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</si>
  <si>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</si>
  <si>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</si>
  <si>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</si>
  <si>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</si>
  <si>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</si>
  <si>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</si>
  <si>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</si>
  <si>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</si>
  <si>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</si>
  <si>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</si>
  <si>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</si>
  <si>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</si>
  <si>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</si>
  <si>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</si>
  <si>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</si>
  <si>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</si>
  <si>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</si>
  <si>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</si>
  <si>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</si>
  <si>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</si>
  <si>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</si>
  <si>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</si>
  <si>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</si>
  <si>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</si>
  <si>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</si>
  <si>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</si>
  <si>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</si>
  <si>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</si>
  <si>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</si>
  <si>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</si>
  <si>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</si>
  <si>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</si>
  <si>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</si>
  <si>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</si>
  <si>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</si>
  <si>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</si>
  <si>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</si>
  <si>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</si>
  <si>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</si>
  <si>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</si>
  <si>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</si>
  <si>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</si>
  <si>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</si>
  <si>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</si>
  <si>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</si>
  <si>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</si>
  <si>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</si>
  <si>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</si>
  <si>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</si>
  <si>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</si>
  <si>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</si>
  <si>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</si>
  <si>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</si>
  <si>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</si>
  <si>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</si>
  <si>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</si>
  <si>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</si>
  <si>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</si>
  <si>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</si>
  <si>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</si>
  <si>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</si>
  <si>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</si>
  <si>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</si>
  <si>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</si>
  <si>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</si>
  <si>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</si>
  <si>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</si>
  <si>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</si>
  <si>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</si>
  <si>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</si>
  <si>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</si>
  <si>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</si>
  <si>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</si>
  <si>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</si>
  <si>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</si>
  <si>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</si>
  <si>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</si>
  <si>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</si>
  <si>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</si>
  <si>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</si>
  <si>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</si>
  <si>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</si>
  <si>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</si>
  <si>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</si>
  <si>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</si>
  <si>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</si>
  <si>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</si>
  <si>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</si>
  <si>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</si>
  <si>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</si>
  <si>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</si>
  <si>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</si>
  <si>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</si>
  <si>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</si>
  <si>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</si>
  <si>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</si>
  <si>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</si>
  <si>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</si>
  <si>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</si>
  <si>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</si>
  <si>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</si>
  <si>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</si>
  <si>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</si>
  <si>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</si>
  <si>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</si>
  <si>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</si>
  <si>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</si>
  <si>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</si>
  <si>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</si>
  <si>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</si>
  <si>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</si>
  <si>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</si>
  <si>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</si>
  <si>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</si>
  <si>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</si>
  <si>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</si>
  <si>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</si>
  <si>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</si>
  <si>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</si>
  <si>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</si>
  <si>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</si>
  <si>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</si>
  <si>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</si>
  <si>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</si>
  <si>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</si>
  <si>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</si>
  <si>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</si>
  <si>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</si>
  <si>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</si>
  <si>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</si>
  <si>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</si>
  <si>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</si>
  <si>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</si>
  <si>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</si>
  <si>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</si>
  <si>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</si>
  <si>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</si>
  <si>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</si>
  <si>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</si>
  <si>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</si>
  <si>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</si>
  <si>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</si>
  <si>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</si>
  <si>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</si>
  <si>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</si>
  <si>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</si>
  <si>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</si>
  <si>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</si>
  <si>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</si>
  <si>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</si>
  <si>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</si>
  <si>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</si>
  <si>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</si>
  <si>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</si>
  <si>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</si>
  <si>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</si>
  <si>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</si>
  <si>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</si>
  <si>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</si>
  <si>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</si>
  <si>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</si>
  <si>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</si>
  <si>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</si>
  <si>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</si>
  <si>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</si>
  <si>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</si>
  <si>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</si>
  <si>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</si>
  <si>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</si>
  <si>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</si>
  <si>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</si>
  <si>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</si>
  <si>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</si>
  <si>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</si>
  <si>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</si>
  <si>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</si>
  <si>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</si>
  <si>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</si>
  <si>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</si>
  <si>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</si>
  <si>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</si>
  <si>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</si>
  <si>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</si>
  <si>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</si>
  <si>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</si>
  <si>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</si>
  <si>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</si>
  <si>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</si>
  <si>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</si>
  <si>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</si>
  <si>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</si>
  <si>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</si>
  <si>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</si>
  <si>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</si>
  <si>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</si>
  <si>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</si>
  <si>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</si>
  <si>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</si>
  <si>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</si>
  <si>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</si>
  <si>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</si>
  <si>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</si>
  <si>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</si>
  <si>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</si>
  <si>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</si>
  <si>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</si>
  <si>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</si>
  <si>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</si>
  <si>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</si>
  <si>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</si>
  <si>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</si>
  <si>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</si>
  <si>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</si>
  <si>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</si>
  <si>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</si>
  <si>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</si>
  <si>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</si>
  <si>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</si>
  <si>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</si>
  <si>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</si>
  <si>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</si>
  <si>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</si>
  <si>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</si>
  <si>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</si>
  <si>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</si>
  <si>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</si>
  <si>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</si>
  <si>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</si>
  <si>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</si>
  <si>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</si>
  <si>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</si>
  <si>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</si>
  <si>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</si>
  <si>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</si>
  <si>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</si>
  <si>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</si>
  <si>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</si>
  <si>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</si>
  <si>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</si>
  <si>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</si>
  <si>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</si>
  <si>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</si>
  <si>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</si>
  <si>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</si>
  <si>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</si>
  <si>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</si>
  <si>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</si>
  <si>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</si>
  <si>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</si>
  <si>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</si>
  <si>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</si>
  <si>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</si>
  <si>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</si>
  <si>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</si>
  <si>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</si>
  <si>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</si>
  <si>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</si>
  <si>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</si>
  <si>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</si>
  <si>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</si>
  <si>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</si>
  <si>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</si>
  <si>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</si>
  <si>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</si>
  <si>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</si>
  <si>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</si>
  <si>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</si>
  <si>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</si>
  <si>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</si>
  <si>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</si>
  <si>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</si>
  <si>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</si>
  <si>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</si>
  <si>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</si>
  <si>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</si>
  <si>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</si>
  <si>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</si>
  <si>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</si>
  <si>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</si>
  <si>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</si>
  <si>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</si>
  <si>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</si>
  <si>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</si>
  <si>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</si>
  <si>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</si>
  <si>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</si>
  <si>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</si>
  <si>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</si>
  <si>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</si>
  <si>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</si>
  <si>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</si>
  <si>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</si>
  <si>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</si>
  <si>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</si>
  <si>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</si>
  <si>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</si>
  <si>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</si>
  <si>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</si>
  <si>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</si>
  <si>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</si>
  <si>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</si>
  <si>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</si>
  <si>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</si>
  <si>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</si>
  <si>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</si>
  <si>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</si>
  <si>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</si>
  <si>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</si>
  <si>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</si>
  <si>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</si>
  <si>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</si>
  <si>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</si>
  <si>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</si>
  <si>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</si>
  <si>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</si>
  <si>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</si>
  <si>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</si>
  <si>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</si>
  <si>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</si>
  <si>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</si>
  <si>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</si>
  <si>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</si>
  <si>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</si>
  <si>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</si>
  <si>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</si>
  <si>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</si>
  <si>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</si>
  <si>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</si>
  <si>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</si>
  <si>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</si>
  <si>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</si>
  <si>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</si>
  <si>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</si>
  <si>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</si>
  <si>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</si>
  <si>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</si>
  <si>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</si>
  <si>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</si>
  <si>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</si>
  <si>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</si>
  <si>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</si>
  <si>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</si>
  <si>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</si>
  <si>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</si>
  <si>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</si>
  <si>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</si>
  <si>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</si>
  <si>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</si>
  <si>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</si>
  <si>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</si>
  <si>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</si>
  <si>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</si>
  <si>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</si>
  <si>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</si>
  <si>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</si>
  <si>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</si>
  <si>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</si>
  <si>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</si>
  <si>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</si>
  <si>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</si>
  <si>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</si>
  <si>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</si>
  <si>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</si>
  <si>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</si>
  <si>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</si>
  <si>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</si>
  <si>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</si>
  <si>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</si>
  <si>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</si>
  <si>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</si>
  <si>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</si>
  <si>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</si>
  <si>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</si>
  <si>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</si>
  <si>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</si>
  <si>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</si>
  <si>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</si>
  <si>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</si>
  <si>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</si>
  <si>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</si>
  <si>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</si>
  <si>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</si>
  <si>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</si>
  <si>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</si>
  <si>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</si>
  <si>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</si>
  <si>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</si>
  <si>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</si>
  <si>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</si>
  <si>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</si>
  <si>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</si>
  <si>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</si>
  <si>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</si>
  <si>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</si>
  <si>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</si>
  <si>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</si>
  <si>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</si>
  <si>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</si>
  <si>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</si>
  <si>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</si>
  <si>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</si>
  <si>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</si>
  <si>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</si>
  <si>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</si>
  <si>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</si>
  <si>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</si>
  <si>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</si>
  <si>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</si>
  <si>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</si>
  <si>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</si>
  <si>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</si>
  <si>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</si>
  <si>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</si>
  <si>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</si>
  <si>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</si>
  <si>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</si>
  <si>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</si>
  <si>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</si>
  <si>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</si>
  <si>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</si>
  <si>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</si>
  <si>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</si>
  <si>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</si>
  <si>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</si>
  <si>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</si>
  <si>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</si>
  <si>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</si>
  <si>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</si>
  <si>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</si>
  <si>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</si>
  <si>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</si>
  <si>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</si>
  <si>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</si>
  <si>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</si>
  <si>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</si>
  <si>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</si>
  <si>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</si>
  <si>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</si>
  <si>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</si>
  <si>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</si>
  <si>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</si>
  <si>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</si>
  <si>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</si>
  <si>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</si>
  <si>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</si>
  <si>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</si>
  <si>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</si>
  <si>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</si>
  <si>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</si>
  <si>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</si>
  <si>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</si>
  <si>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</si>
  <si>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</si>
  <si>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</si>
  <si>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</si>
  <si>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</si>
  <si>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</si>
  <si>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</si>
  <si>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</si>
  <si>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</si>
  <si>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</si>
  <si>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</si>
  <si>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</si>
  <si>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</si>
  <si>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</si>
  <si>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</si>
  <si>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</si>
  <si>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</si>
  <si>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</si>
  <si>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</si>
  <si>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</si>
  <si>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</si>
  <si>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</si>
  <si>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</si>
  <si>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</si>
  <si>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</si>
  <si>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</si>
  <si>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</si>
  <si>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</si>
  <si>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</si>
  <si>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</si>
  <si>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</si>
  <si>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</si>
  <si>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</si>
  <si>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</si>
  <si>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</si>
  <si>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</si>
  <si>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</si>
  <si>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</si>
  <si>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</si>
  <si>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</si>
  <si>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</si>
  <si>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</si>
  <si>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</si>
  <si>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</si>
  <si>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</si>
  <si>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</si>
  <si>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</si>
  <si>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</si>
  <si>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</si>
  <si>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</si>
  <si>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</si>
  <si>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</si>
  <si>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</si>
  <si>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</si>
  <si>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</si>
  <si>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</si>
  <si>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</si>
  <si>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</si>
  <si>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</si>
  <si>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</si>
  <si>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</si>
  <si>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</si>
  <si>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</si>
  <si>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</si>
  <si>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</si>
  <si>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</si>
  <si>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</si>
  <si>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</si>
  <si>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</si>
  <si>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</si>
  <si>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</si>
  <si>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</si>
  <si>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</si>
  <si>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</si>
  <si>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</si>
  <si>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</si>
  <si>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</si>
  <si>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</si>
  <si>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</si>
  <si>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</si>
  <si>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</si>
  <si>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</si>
  <si>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</si>
  <si>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</si>
  <si>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</si>
  <si>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</si>
  <si>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</si>
  <si>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</si>
  <si>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</si>
  <si>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</si>
  <si>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</si>
  <si>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</si>
  <si>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</si>
  <si>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</si>
  <si>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</si>
  <si>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</si>
  <si>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</si>
  <si>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</si>
  <si>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</si>
  <si>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</si>
  <si>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</si>
  <si>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</si>
  <si>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</si>
  <si>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</si>
  <si>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</si>
  <si>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</si>
  <si>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</si>
  <si>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</si>
  <si>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</si>
  <si>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</si>
  <si>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</si>
  <si>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</si>
  <si>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</si>
  <si>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</si>
  <si>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</si>
  <si>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</si>
  <si>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</si>
  <si>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</si>
  <si>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</si>
  <si>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</si>
  <si>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</si>
  <si>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</si>
  <si>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</si>
  <si>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</si>
  <si>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</si>
  <si>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</si>
  <si>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</si>
  <si>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</si>
  <si>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</si>
  <si>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</si>
  <si>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</si>
  <si>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</si>
  <si>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</si>
  <si>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</si>
  <si>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</si>
  <si>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</si>
  <si>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</si>
  <si>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</si>
  <si>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</si>
  <si>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</si>
  <si>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</si>
  <si>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</si>
  <si>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</si>
  <si>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</si>
  <si>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</si>
  <si>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</si>
  <si>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</si>
  <si>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</si>
  <si>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</si>
  <si>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</si>
  <si>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</si>
  <si>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</si>
  <si>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</si>
  <si>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</si>
  <si>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</si>
  <si>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</si>
  <si>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</si>
  <si>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</si>
  <si>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</si>
  <si>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</si>
  <si>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</si>
  <si>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</si>
  <si>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</si>
  <si>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</si>
  <si>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</si>
  <si>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</si>
  <si>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</si>
  <si>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</si>
  <si>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</si>
  <si>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</si>
  <si>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</si>
  <si>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</si>
  <si>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</si>
  <si>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</si>
  <si>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</si>
  <si>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</si>
  <si>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</si>
  <si>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</si>
  <si>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</si>
  <si>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</si>
  <si>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</si>
  <si>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</si>
  <si>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</si>
  <si>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</si>
  <si>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</si>
  <si>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</si>
  <si>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</si>
  <si>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</si>
  <si>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</si>
  <si>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</si>
  <si>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</si>
  <si>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</si>
  <si>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</si>
  <si>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</si>
  <si>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</si>
  <si>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</si>
  <si>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</si>
  <si>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</si>
  <si>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</si>
  <si>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</si>
  <si>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</si>
  <si>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</si>
  <si>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</si>
  <si>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</si>
  <si>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</si>
  <si>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</si>
  <si>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</si>
  <si>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</si>
  <si>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</si>
  <si>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</si>
  <si>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</si>
  <si>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</si>
  <si>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</si>
  <si>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</si>
  <si>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</si>
  <si>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</si>
  <si>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</si>
  <si>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</si>
  <si>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</si>
  <si>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</si>
  <si>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</si>
  <si>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</si>
  <si>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</si>
  <si>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</si>
  <si>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</si>
  <si>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</si>
  <si>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</si>
  <si>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</si>
  <si>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</si>
  <si>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</si>
  <si>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</si>
  <si>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</si>
  <si>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</si>
  <si>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</si>
  <si>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</si>
  <si>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</si>
  <si>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</si>
  <si>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</si>
  <si>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</si>
  <si>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</si>
  <si>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</si>
  <si>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</si>
  <si>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</si>
  <si>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</si>
  <si>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</si>
  <si>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</si>
  <si>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</si>
  <si>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</si>
  <si>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</si>
  <si>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</si>
  <si>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</si>
  <si>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</si>
  <si>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</si>
  <si>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</si>
  <si>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</si>
  <si>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</si>
  <si>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</si>
  <si>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</si>
  <si>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</si>
  <si>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</si>
  <si>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</si>
  <si>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</si>
  <si>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</si>
  <si>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</si>
  <si>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</si>
  <si>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</si>
  <si>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</si>
  <si>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</si>
  <si>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</si>
  <si>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</si>
  <si>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</si>
  <si>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</si>
  <si>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</si>
  <si>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</si>
  <si>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</si>
  <si>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</si>
  <si>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</si>
  <si>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</si>
  <si>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</si>
  <si>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</si>
  <si>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</si>
  <si>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</si>
  <si>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</si>
  <si>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</si>
  <si>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</si>
  <si>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</si>
  <si>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</si>
  <si>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</si>
  <si>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</si>
  <si>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</si>
  <si>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</si>
  <si>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</si>
  <si>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</si>
  <si>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</si>
  <si>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</si>
  <si>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</si>
  <si>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</si>
  <si>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</si>
  <si>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</si>
  <si>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</si>
  <si>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</si>
  <si>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</si>
  <si>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</si>
  <si>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</si>
  <si>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</si>
  <si>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</si>
  <si>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</si>
  <si>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</si>
  <si>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</si>
  <si>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</si>
  <si>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</si>
  <si>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</si>
  <si>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</si>
  <si>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</si>
  <si>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</si>
  <si>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</si>
  <si>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</si>
  <si>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</si>
  <si>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</si>
  <si>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</si>
  <si>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</si>
  <si>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</si>
  <si>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</si>
  <si>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</si>
  <si>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</si>
  <si>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</si>
  <si>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</si>
  <si>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</si>
  <si>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</si>
  <si>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</si>
  <si>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</si>
  <si>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</si>
  <si>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</si>
  <si>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</si>
  <si>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</si>
  <si>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</si>
  <si>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</si>
  <si>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</si>
  <si>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</si>
  <si>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</si>
  <si>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</si>
  <si>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</si>
  <si>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</si>
  <si>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</si>
  <si>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</si>
  <si>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</si>
  <si>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</si>
  <si>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</si>
  <si>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</si>
  <si>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</si>
  <si>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</si>
  <si>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</si>
  <si>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</si>
  <si>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</si>
  <si>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</si>
  <si>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</si>
  <si>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</si>
  <si>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</si>
  <si>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</si>
  <si>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</si>
  <si>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</si>
  <si>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</si>
  <si>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</si>
  <si>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</si>
  <si>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</si>
  <si>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</si>
  <si>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</si>
  <si>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</si>
  <si>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</si>
  <si>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</si>
  <si>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</si>
  <si>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</si>
  <si>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</si>
  <si>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</si>
  <si>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</si>
  <si>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</si>
  <si>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</si>
  <si>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</si>
  <si>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</si>
  <si>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</si>
  <si>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</si>
  <si>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</si>
  <si>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</si>
  <si>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</si>
  <si>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</si>
  <si>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</si>
  <si>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</si>
  <si>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</si>
  <si>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</si>
  <si>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</si>
  <si>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</si>
  <si>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</si>
  <si>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</si>
  <si>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</si>
  <si>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</si>
  <si>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</si>
  <si>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</si>
  <si>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</si>
  <si>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</si>
  <si>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</si>
  <si>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</si>
  <si>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</si>
  <si>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</si>
  <si>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</si>
  <si>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</si>
  <si>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</si>
  <si>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</si>
  <si>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</si>
  <si>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</si>
  <si>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</si>
  <si>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</si>
  <si>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</si>
  <si>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</si>
  <si>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</si>
  <si>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</si>
  <si>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</si>
  <si>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</si>
  <si>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</si>
  <si>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</si>
  <si>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</si>
  <si>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</si>
  <si>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</si>
  <si>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</si>
  <si>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</si>
  <si>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</si>
  <si>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</si>
  <si>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</si>
  <si>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</si>
  <si>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</si>
  <si>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</si>
  <si>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</si>
  <si>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</si>
  <si>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</si>
  <si>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</si>
  <si>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</si>
  <si>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</si>
  <si>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</si>
  <si>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</si>
  <si>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</si>
  <si>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</si>
  <si>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</si>
  <si>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</si>
  <si>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</si>
  <si>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</si>
  <si>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</si>
  <si>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</si>
  <si>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</si>
  <si>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</si>
  <si>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</si>
  <si>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</si>
  <si>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</si>
  <si>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</si>
  <si>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</si>
  <si>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</si>
  <si>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</si>
  <si>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</si>
  <si>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</si>
  <si>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</si>
  <si>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</si>
  <si>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</si>
  <si>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</si>
  <si>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</si>
  <si>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</si>
  <si>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</si>
  <si>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</si>
  <si>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</si>
  <si>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</si>
  <si>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</si>
  <si>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</si>
  <si>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</si>
  <si>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</si>
  <si>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</si>
  <si>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</si>
  <si>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</si>
  <si>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</si>
  <si>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</si>
  <si>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</si>
  <si>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</si>
  <si>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</si>
  <si>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</si>
  <si>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</si>
  <si>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</si>
  <si>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</si>
  <si>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</si>
  <si>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</si>
  <si>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</si>
  <si>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</si>
  <si>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</si>
  <si>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</si>
  <si>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</si>
  <si>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</si>
  <si>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</si>
  <si>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</si>
  <si>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</si>
  <si>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</si>
  <si>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</si>
  <si>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</si>
  <si>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</si>
  <si>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</si>
  <si>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</si>
  <si>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</si>
  <si>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</si>
  <si>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</si>
  <si>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</si>
  <si>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</si>
  <si>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</si>
  <si>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</si>
  <si>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</si>
  <si>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</si>
  <si>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</si>
  <si>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</si>
  <si>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</si>
  <si>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</si>
  <si>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</si>
  <si>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</si>
  <si>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</si>
  <si>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</si>
  <si>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</si>
  <si>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</si>
  <si>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</si>
  <si>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</si>
  <si>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</si>
  <si>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</si>
  <si>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</si>
  <si>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</si>
  <si>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</si>
  <si>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</si>
  <si>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</si>
  <si>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</si>
  <si>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</si>
  <si>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</si>
  <si>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</si>
  <si>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</si>
  <si>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</si>
  <si>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</si>
  <si>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</si>
  <si>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</si>
  <si>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</si>
  <si>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</si>
  <si>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</si>
  <si>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</si>
  <si>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</si>
  <si>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</si>
  <si>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</si>
  <si>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</si>
  <si>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</si>
  <si>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</si>
  <si>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</si>
  <si>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</si>
  <si>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</si>
  <si>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</si>
  <si>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</si>
  <si>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</si>
  <si>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</si>
  <si>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</si>
  <si>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</si>
  <si>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</si>
  <si>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</si>
  <si>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</si>
  <si>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</si>
  <si>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</si>
  <si>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</si>
  <si>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</si>
  <si>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</si>
  <si>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</si>
  <si>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</si>
  <si>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</si>
  <si>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</si>
  <si>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</si>
  <si>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</si>
  <si>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</si>
  <si>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</si>
  <si>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</si>
  <si>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</si>
  <si>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</si>
  <si>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</si>
  <si>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</si>
  <si>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</si>
  <si>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</si>
  <si>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</si>
  <si>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</si>
  <si>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</si>
  <si>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</si>
  <si>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</si>
  <si>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</si>
  <si>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</si>
  <si>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</si>
  <si>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</si>
  <si>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</si>
  <si>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</si>
  <si>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</si>
  <si>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</si>
  <si>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</si>
  <si>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</si>
  <si>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</si>
  <si>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</si>
  <si>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</si>
  <si>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</si>
  <si>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</si>
  <si>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</si>
  <si>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</si>
  <si>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</si>
  <si>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</si>
  <si>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</si>
  <si>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</si>
  <si>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</si>
  <si>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</si>
  <si>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</si>
  <si>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</si>
  <si>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</si>
  <si>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</si>
  <si>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</si>
  <si>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</si>
  <si>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</si>
  <si>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</si>
  <si>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</si>
  <si>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</si>
  <si>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</si>
  <si>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</si>
  <si>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</si>
  <si>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</si>
  <si>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</si>
  <si>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</si>
  <si>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</si>
  <si>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</si>
  <si>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</si>
  <si>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</si>
  <si>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</si>
  <si>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</si>
  <si>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</si>
  <si>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</si>
  <si>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</si>
  <si>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</si>
  <si>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</si>
  <si>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</si>
  <si>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</si>
  <si>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</si>
  <si>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</si>
  <si>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</si>
  <si>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</si>
  <si>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</si>
  <si>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</si>
  <si>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</si>
  <si>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</si>
  <si>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</si>
  <si>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</si>
  <si>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</si>
  <si>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</si>
  <si>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</si>
  <si>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</si>
  <si>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</si>
  <si>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</si>
  <si>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</si>
  <si>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</si>
  <si>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</si>
  <si>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</si>
  <si>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</si>
  <si>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</si>
  <si>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</si>
  <si>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</si>
  <si>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</si>
  <si>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</si>
  <si>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</si>
  <si>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</si>
  <si>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</si>
  <si>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</si>
  <si>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</si>
  <si>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</si>
  <si>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</si>
  <si>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</si>
  <si>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</si>
  <si>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</si>
  <si>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</si>
  <si>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</si>
  <si>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</si>
  <si>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</si>
  <si>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</si>
  <si>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</si>
  <si>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</si>
  <si>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</si>
  <si>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</si>
  <si>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</si>
  <si>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</si>
  <si>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</si>
  <si>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</si>
  <si>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</si>
  <si>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</si>
  <si>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</si>
  <si>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</si>
  <si>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</si>
  <si>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</si>
  <si>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</si>
  <si>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</si>
  <si>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</si>
  <si>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</si>
  <si>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</si>
  <si>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</si>
  <si>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</si>
  <si>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</si>
  <si>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</si>
  <si>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</si>
  <si>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</si>
  <si>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</si>
  <si>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</si>
  <si>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</si>
  <si>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</si>
  <si>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</si>
  <si>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</si>
  <si>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</si>
  <si>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</si>
  <si>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</si>
  <si>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</si>
  <si>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</si>
  <si>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</si>
  <si>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</si>
  <si>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</si>
  <si>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</si>
  <si>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</si>
  <si>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</si>
  <si>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</si>
  <si>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</si>
  <si>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</si>
  <si>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</si>
  <si>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</si>
  <si>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</si>
  <si>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</si>
  <si>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</si>
  <si>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</si>
  <si>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</si>
  <si>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</si>
  <si>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</si>
  <si>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</si>
  <si>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</si>
  <si>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</si>
  <si>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</si>
  <si>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</si>
  <si>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</si>
  <si>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</si>
  <si>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</si>
  <si>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</si>
  <si>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</si>
  <si>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</si>
  <si>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</si>
  <si>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</si>
  <si>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</si>
  <si>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</si>
  <si>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</si>
  <si>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</si>
  <si>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</si>
  <si>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</si>
  <si>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</si>
  <si>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</si>
  <si>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</si>
  <si>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</si>
  <si>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</si>
  <si>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</si>
  <si>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</si>
  <si>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</si>
  <si>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</si>
  <si>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</si>
  <si>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</si>
  <si>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</si>
  <si>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</si>
  <si>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</si>
  <si>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</si>
  <si>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</si>
  <si>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</si>
  <si>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</si>
  <si>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</si>
  <si>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</si>
  <si>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</si>
  <si>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</si>
  <si>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</si>
  <si>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</si>
  <si>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</si>
  <si>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</si>
  <si>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</si>
  <si>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</si>
  <si>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</si>
  <si>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</si>
  <si>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</si>
  <si>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</si>
  <si>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</si>
  <si>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</si>
  <si>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</si>
  <si>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</si>
  <si>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</si>
  <si>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</si>
  <si>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</si>
  <si>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</si>
  <si>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</si>
  <si>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</si>
  <si>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</si>
  <si>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</si>
  <si>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</si>
  <si>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</si>
  <si>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</si>
  <si>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</si>
  <si>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</si>
  <si>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</si>
  <si>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</si>
  <si>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</si>
  <si>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</si>
  <si>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</si>
  <si>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</si>
  <si>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</si>
  <si>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</si>
  <si>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</si>
  <si>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</si>
  <si>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</si>
  <si>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</si>
  <si>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</si>
  <si>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</si>
  <si>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</si>
  <si>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</si>
  <si>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</si>
  <si>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</si>
  <si>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</si>
  <si>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</si>
  <si>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</si>
  <si>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</si>
  <si>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</si>
  <si>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</si>
  <si>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</si>
  <si>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</si>
  <si>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</si>
  <si>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</si>
  <si>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</si>
  <si>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</si>
  <si>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</si>
  <si>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</si>
  <si>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</si>
  <si>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</si>
  <si>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</si>
  <si>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</si>
  <si>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</si>
  <si>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</si>
  <si>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</si>
  <si>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</si>
  <si>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</si>
  <si>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</si>
  <si>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</si>
  <si>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</si>
  <si>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</si>
  <si>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</si>
  <si>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</si>
  <si>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</si>
  <si>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</si>
  <si>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</si>
  <si>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</si>
  <si>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</si>
  <si>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</si>
  <si>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</si>
  <si>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</si>
  <si>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</si>
  <si>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</si>
  <si>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</si>
  <si>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</si>
  <si>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</si>
  <si>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</si>
  <si>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</si>
  <si>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</si>
  <si>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</si>
  <si>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</si>
  <si>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</si>
  <si>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</si>
  <si>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</si>
  <si>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</si>
  <si>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</si>
  <si>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</si>
  <si>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</si>
  <si>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</si>
  <si>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</si>
  <si>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</si>
  <si>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</si>
  <si>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</si>
  <si>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</si>
  <si>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</si>
  <si>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</si>
  <si>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</si>
  <si>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</si>
  <si>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</si>
  <si>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</si>
  <si>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</si>
  <si>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</si>
  <si>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</si>
  <si>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</si>
  <si>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</si>
  <si>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</si>
  <si>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</si>
  <si>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</si>
  <si>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</si>
  <si>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</si>
  <si>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</si>
  <si>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</si>
  <si>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</si>
  <si>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</si>
  <si>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</si>
  <si>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</si>
  <si>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</si>
  <si>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</si>
  <si>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</si>
  <si>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</si>
  <si>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</si>
  <si>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</si>
  <si>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</si>
  <si>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</si>
  <si>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</si>
  <si>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</si>
  <si>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</si>
  <si>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</si>
  <si>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</si>
  <si>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</si>
  <si>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</si>
  <si>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</si>
  <si>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</si>
  <si>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</si>
  <si>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</si>
  <si>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</si>
  <si>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</si>
  <si>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</si>
  <si>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</si>
  <si>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</si>
  <si>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</si>
  <si>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</si>
  <si>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</si>
  <si>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</si>
  <si>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</si>
  <si>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</si>
  <si>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</si>
  <si>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</si>
  <si>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</si>
  <si>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</si>
  <si>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</si>
  <si>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</si>
  <si>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</si>
  <si>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</si>
  <si>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</si>
  <si>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</si>
  <si>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</si>
  <si>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</si>
  <si>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</si>
  <si>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</si>
  <si>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</si>
  <si>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</si>
  <si>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</si>
  <si>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</si>
  <si>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</si>
  <si>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</si>
  <si>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</si>
  <si>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</si>
  <si>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</si>
  <si>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</si>
  <si>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</si>
  <si>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</si>
  <si>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</si>
  <si>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</si>
  <si>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</si>
  <si>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</si>
  <si>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</si>
  <si>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</si>
  <si>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</si>
  <si>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</si>
  <si>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</si>
  <si>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</si>
  <si>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</si>
  <si>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</si>
  <si>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</si>
  <si>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</si>
  <si>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</si>
  <si>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</si>
  <si>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</si>
  <si>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</si>
  <si>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</si>
  <si>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</si>
  <si>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</si>
  <si>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</si>
  <si>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</si>
  <si>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</si>
  <si>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</si>
  <si>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</si>
  <si>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</si>
  <si>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</si>
  <si>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</si>
  <si>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</si>
  <si>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</si>
  <si>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</si>
  <si>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</si>
  <si>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</si>
  <si>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</si>
  <si>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</si>
  <si>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</si>
  <si>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</si>
  <si>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</si>
  <si>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</si>
  <si>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</si>
  <si>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</si>
  <si>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</si>
  <si>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</si>
  <si>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</si>
  <si>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</si>
  <si>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</si>
  <si>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</si>
  <si>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</si>
  <si>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</si>
  <si>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</si>
  <si>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</si>
  <si>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</si>
  <si>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</si>
  <si>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</si>
  <si>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</si>
  <si>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</si>
  <si>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</si>
  <si>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</si>
  <si>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</si>
  <si>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</si>
  <si>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</si>
  <si>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</si>
  <si>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</si>
  <si>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</si>
  <si>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</si>
  <si>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</si>
  <si>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</si>
  <si>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</si>
  <si>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</si>
  <si>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</si>
  <si>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</si>
  <si>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</si>
  <si>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</si>
  <si>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</si>
  <si>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</si>
  <si>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</si>
  <si>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</si>
  <si>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</si>
  <si>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</si>
  <si>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</si>
  <si>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</si>
  <si>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</si>
  <si>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</si>
  <si>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</si>
  <si>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</si>
  <si>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</si>
  <si>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</si>
  <si>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</si>
  <si>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</si>
  <si>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</si>
  <si>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</si>
  <si>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</si>
  <si>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</si>
  <si>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</si>
  <si>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</si>
  <si>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</si>
  <si>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</si>
  <si>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</si>
  <si>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</si>
  <si>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</si>
  <si>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</si>
  <si>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</si>
  <si>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</si>
  <si>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</si>
  <si>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</si>
  <si>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</si>
  <si>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</si>
  <si>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</si>
  <si>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</si>
  <si>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</si>
  <si>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</si>
  <si>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</si>
  <si>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</si>
  <si>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</si>
  <si>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</si>
  <si>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</si>
  <si>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</si>
  <si>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</si>
  <si>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</si>
  <si>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</si>
  <si>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</si>
  <si>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</si>
  <si>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</si>
  <si>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</si>
  <si>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</si>
  <si>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</si>
  <si>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</si>
  <si>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</si>
  <si>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</si>
  <si>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</si>
  <si>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</si>
  <si>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</si>
  <si>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</si>
  <si>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</si>
  <si>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</si>
  <si>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</si>
  <si>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</si>
  <si>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</si>
  <si>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</si>
  <si>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</si>
  <si>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</si>
  <si>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</si>
  <si>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</si>
  <si>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</si>
  <si>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</si>
  <si>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</si>
  <si>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</si>
  <si>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</si>
  <si>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</si>
  <si>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</si>
  <si>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</si>
  <si>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</si>
  <si>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</si>
  <si>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</si>
  <si>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</si>
  <si>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</si>
  <si>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</si>
  <si>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</si>
  <si>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</si>
  <si>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</si>
  <si>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</si>
  <si>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</si>
  <si>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</si>
  <si>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</si>
  <si>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</si>
  <si>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</si>
  <si>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</si>
  <si>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</si>
  <si>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</si>
  <si>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</si>
  <si>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</si>
  <si>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</si>
  <si>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</si>
  <si>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</si>
  <si>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</si>
  <si>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</si>
  <si>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</si>
  <si>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</si>
  <si>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</si>
  <si>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</si>
  <si>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</si>
  <si>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</si>
  <si>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</si>
  <si>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</si>
  <si>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</si>
  <si>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</si>
  <si>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</si>
  <si>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</si>
  <si>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</si>
  <si>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</si>
  <si>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</si>
  <si>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</si>
  <si>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</si>
  <si>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</si>
  <si>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</si>
  <si>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</si>
  <si>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</si>
  <si>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</si>
  <si>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</si>
  <si>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</si>
  <si>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</si>
  <si>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</si>
  <si>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</si>
  <si>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</si>
  <si>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</si>
  <si>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</si>
  <si>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</si>
  <si>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</si>
  <si>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</si>
  <si>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</si>
  <si>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</si>
  <si>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</si>
  <si>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</si>
  <si>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</si>
  <si>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</si>
  <si>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</si>
  <si>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</si>
  <si>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</si>
  <si>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</si>
  <si>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</si>
  <si>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</si>
  <si>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</si>
  <si>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</si>
  <si>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</si>
  <si>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</si>
  <si>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</si>
  <si>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</si>
  <si>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</si>
  <si>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</si>
  <si>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</si>
  <si>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</si>
  <si>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</si>
  <si>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</si>
  <si>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</si>
  <si>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</si>
  <si>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</si>
  <si>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</si>
  <si>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</si>
  <si>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</si>
  <si>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</si>
  <si>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</si>
  <si>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</si>
  <si>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</si>
  <si>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</si>
  <si>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</si>
  <si>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</si>
  <si>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</si>
  <si>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</si>
  <si>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</si>
  <si>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</si>
  <si>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</si>
  <si>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</si>
  <si>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</si>
  <si>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</si>
  <si>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</si>
  <si>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</si>
  <si>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</si>
  <si>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</si>
  <si>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</si>
  <si>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</si>
  <si>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</si>
  <si>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</si>
  <si>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</si>
  <si>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</si>
  <si>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</si>
  <si>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</si>
  <si>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</si>
  <si>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</si>
  <si>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</si>
  <si>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</si>
  <si>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</si>
  <si>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</si>
  <si>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</si>
  <si>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</si>
  <si>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</si>
  <si>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</si>
  <si>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</si>
  <si>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</si>
  <si>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</si>
  <si>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</si>
  <si>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</si>
  <si>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</si>
  <si>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</si>
  <si>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</si>
  <si>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</si>
  <si>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</si>
  <si>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</si>
  <si>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</si>
  <si>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</si>
  <si>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</si>
  <si>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</si>
  <si>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</si>
  <si>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</si>
  <si>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</si>
  <si>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</si>
  <si>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</si>
  <si>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</si>
  <si>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</si>
  <si>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</si>
  <si>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</si>
  <si>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</si>
  <si>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</si>
  <si>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</si>
  <si>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</si>
  <si>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</si>
  <si>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</si>
  <si>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</si>
  <si>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</si>
  <si>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</si>
  <si>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</si>
  <si>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</si>
  <si>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</si>
  <si>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</si>
  <si>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</si>
  <si>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</si>
  <si>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</si>
  <si>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</si>
  <si>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</si>
  <si>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</si>
  <si>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</si>
  <si>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</si>
  <si>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</si>
  <si>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</si>
  <si>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</si>
  <si>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</si>
  <si>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</si>
  <si>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</si>
  <si>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</si>
  <si>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</si>
  <si>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</si>
  <si>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</si>
  <si>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</si>
  <si>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</si>
  <si>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</si>
  <si>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</si>
  <si>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</si>
  <si>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</si>
  <si>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</si>
  <si>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</si>
  <si>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</si>
  <si>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</si>
  <si>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</si>
  <si>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</si>
  <si>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</si>
  <si>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</si>
  <si>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</si>
  <si>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</si>
  <si>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</si>
  <si>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</si>
  <si>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</si>
  <si>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</si>
  <si>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</si>
  <si>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</si>
  <si>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</si>
  <si>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</si>
  <si>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</si>
  <si>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</si>
  <si>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</si>
  <si>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</si>
  <si>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</si>
  <si>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</si>
  <si>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</si>
  <si>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</si>
  <si>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</si>
  <si>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</si>
  <si>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</si>
  <si>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</si>
  <si>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</si>
  <si>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</si>
  <si>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</si>
  <si>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</si>
  <si>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</si>
  <si>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</si>
  <si>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</si>
  <si>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</si>
  <si>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</si>
  <si>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</si>
  <si>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</si>
  <si>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</si>
  <si>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</si>
  <si>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</si>
  <si>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</si>
  <si>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</si>
  <si>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</si>
  <si>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</si>
  <si>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</si>
  <si>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</si>
  <si>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</si>
  <si>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</si>
  <si>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</si>
  <si>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</si>
  <si>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</si>
  <si>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</si>
  <si>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</si>
  <si>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</si>
  <si>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</si>
  <si>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</si>
  <si>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</si>
  <si>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</si>
  <si>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</si>
  <si>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</si>
  <si>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</si>
  <si>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</si>
  <si>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</si>
  <si>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</si>
  <si>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</si>
  <si>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</si>
  <si>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</si>
  <si>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</si>
  <si>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</si>
  <si>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</si>
  <si>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</si>
  <si>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</si>
  <si>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</si>
  <si>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</si>
  <si>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</si>
  <si>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</si>
  <si>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</si>
  <si>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</si>
  <si>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</si>
  <si>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</si>
  <si>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</si>
  <si>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</si>
  <si>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</si>
  <si>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</si>
  <si>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</si>
  <si>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</si>
  <si>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</si>
  <si>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</si>
  <si>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</si>
  <si>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</si>
  <si>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</si>
  <si>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</si>
  <si>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</si>
  <si>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</si>
  <si>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</si>
  <si>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</si>
  <si>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</si>
  <si>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</si>
  <si>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</si>
  <si>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</si>
  <si>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</si>
  <si>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</si>
  <si>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</si>
  <si>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</si>
  <si>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</si>
  <si>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</si>
  <si>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</si>
  <si>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</si>
  <si>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</si>
  <si>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</si>
  <si>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</si>
  <si>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</si>
  <si>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</si>
  <si>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</si>
  <si>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</si>
  <si>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</si>
  <si>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</si>
  <si>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</si>
  <si>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</si>
  <si>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</si>
  <si>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</si>
  <si>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</si>
  <si>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</si>
  <si>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</si>
  <si>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</si>
  <si>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</si>
  <si>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</si>
  <si>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</si>
  <si>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</si>
  <si>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</si>
  <si>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</si>
  <si>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</si>
  <si>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</si>
  <si>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</si>
  <si>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</si>
  <si>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</si>
  <si>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</si>
  <si>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</si>
  <si>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</si>
  <si>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</si>
  <si>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</si>
  <si>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</si>
  <si>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</si>
  <si>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</si>
  <si>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</si>
  <si>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</si>
  <si>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</si>
  <si>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</si>
  <si>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</si>
  <si>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</si>
  <si>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</si>
  <si>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</si>
  <si>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</si>
  <si>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</si>
  <si>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</si>
  <si>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</si>
  <si>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</si>
  <si>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</si>
  <si>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</si>
  <si>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</si>
  <si>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</si>
  <si>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</si>
  <si>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</si>
  <si>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</si>
  <si>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</si>
  <si>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</si>
  <si>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</si>
  <si>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</si>
  <si>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</si>
  <si>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</si>
  <si>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</si>
  <si>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</si>
  <si>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</si>
  <si>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</si>
  <si>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</si>
  <si>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</si>
  <si>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</si>
  <si>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</si>
  <si>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</si>
  <si>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</si>
  <si>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</si>
  <si>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</si>
  <si>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</si>
  <si>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</si>
  <si>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</si>
  <si>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</si>
  <si>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</si>
  <si>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</si>
  <si>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</si>
  <si>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</si>
  <si>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</si>
  <si>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</si>
  <si>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</si>
  <si>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</si>
  <si>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</si>
  <si>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</si>
  <si>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</si>
  <si>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</si>
  <si>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</si>
  <si>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</si>
  <si>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</si>
  <si>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</si>
  <si>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</si>
  <si>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</si>
  <si>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</si>
  <si>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</si>
  <si>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</si>
  <si>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</si>
  <si>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</si>
  <si>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</si>
  <si>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</si>
  <si>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</si>
  <si>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</si>
  <si>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</si>
  <si>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</si>
  <si>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</si>
  <si>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</si>
  <si>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</si>
  <si>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</si>
  <si>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</si>
  <si>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</si>
  <si>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</si>
  <si>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</si>
  <si>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</si>
  <si>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</si>
  <si>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</si>
  <si>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</si>
  <si>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</si>
  <si>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</si>
  <si>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</si>
  <si>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</si>
  <si>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</si>
  <si>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</si>
  <si>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</si>
  <si>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</si>
  <si>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</si>
  <si>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</si>
  <si>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</si>
  <si>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</si>
  <si>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</si>
  <si>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</si>
  <si>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</si>
  <si>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</si>
  <si>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</si>
  <si>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</si>
  <si>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</si>
  <si>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</si>
  <si>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</si>
  <si>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</si>
  <si>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</si>
  <si>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</si>
  <si>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</si>
  <si>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</si>
  <si>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</si>
  <si>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</si>
  <si>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</si>
  <si>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</si>
  <si>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</si>
  <si>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</si>
  <si>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</si>
  <si>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</si>
  <si>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</si>
  <si>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</si>
  <si>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</si>
  <si>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</si>
  <si>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</si>
  <si>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</si>
  <si>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</si>
  <si>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</si>
  <si>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</si>
  <si>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</si>
  <si>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</si>
  <si>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</si>
  <si>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</si>
  <si>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</si>
  <si>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</si>
  <si>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</si>
  <si>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</si>
  <si>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</si>
  <si>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</si>
  <si>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</si>
  <si>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</si>
  <si>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</si>
  <si>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</si>
  <si>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</si>
  <si>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</si>
  <si>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</si>
  <si>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</si>
  <si>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</si>
  <si>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</si>
  <si>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</si>
  <si>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</si>
  <si>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</si>
  <si>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</si>
  <si>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</si>
  <si>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</si>
  <si>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</si>
  <si>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</si>
  <si>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</si>
  <si>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</si>
  <si>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</si>
  <si>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</si>
  <si>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</si>
  <si>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</si>
  <si>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</si>
  <si>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</si>
  <si>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</si>
  <si>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</si>
  <si>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</si>
  <si>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</si>
  <si>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</si>
  <si>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</si>
  <si>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</si>
  <si>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</si>
  <si>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</si>
  <si>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</si>
  <si>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</si>
  <si>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</si>
  <si>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</si>
  <si>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</si>
  <si>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</si>
  <si>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</si>
  <si>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</si>
  <si>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</si>
  <si>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</si>
  <si>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</si>
  <si>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</si>
  <si>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</si>
  <si>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</si>
  <si>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</si>
  <si>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</si>
  <si>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</si>
  <si>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</si>
  <si>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</si>
  <si>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</si>
  <si>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</si>
  <si>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</si>
  <si>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</si>
  <si>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</si>
  <si>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</si>
  <si>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</si>
  <si>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</si>
  <si>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</si>
  <si>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</si>
  <si>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</si>
  <si>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</si>
  <si>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</si>
  <si>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</si>
  <si>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</si>
  <si>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</si>
  <si>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</si>
  <si>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</si>
  <si>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</si>
  <si>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</si>
  <si>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</si>
  <si>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</si>
  <si>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</si>
  <si>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</si>
  <si>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</si>
  <si>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</si>
  <si>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</si>
  <si>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</si>
  <si>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</si>
  <si>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</si>
  <si>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</si>
  <si>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</si>
  <si>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</si>
  <si>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</si>
  <si>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</si>
  <si>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</si>
  <si>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</si>
  <si>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</si>
  <si>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</si>
  <si>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</si>
  <si>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</si>
  <si>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</si>
  <si>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</si>
  <si>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</si>
  <si>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</si>
  <si>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</si>
  <si>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</si>
  <si>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</si>
  <si>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</si>
  <si>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</si>
  <si>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</si>
  <si>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</si>
  <si>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</si>
  <si>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</si>
  <si>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</si>
  <si>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</si>
  <si>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</si>
  <si>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</si>
  <si>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</si>
  <si>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</si>
  <si>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</si>
  <si>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</si>
  <si>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</si>
  <si>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</si>
  <si>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</si>
  <si>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</si>
  <si>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</si>
  <si>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</si>
  <si>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</si>
  <si>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</si>
  <si>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</si>
  <si>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</si>
  <si>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</si>
  <si>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</si>
  <si>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</si>
  <si>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</si>
  <si>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</si>
  <si>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</si>
  <si>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</si>
  <si>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</si>
  <si>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</si>
  <si>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</si>
  <si>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</si>
  <si>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</si>
  <si>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</si>
  <si>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</si>
  <si>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</si>
  <si>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</si>
  <si>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</si>
  <si>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</si>
  <si>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</si>
  <si>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</si>
  <si>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</si>
  <si>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</si>
  <si>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</si>
  <si>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</si>
  <si>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</si>
  <si>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</si>
  <si>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</si>
  <si>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</si>
  <si>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</si>
  <si>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</si>
  <si>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</si>
  <si>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</si>
  <si>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</si>
  <si>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</si>
  <si>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</si>
  <si>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</si>
  <si>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</si>
  <si>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</si>
  <si>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</si>
  <si>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</si>
  <si>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</si>
  <si>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</si>
  <si>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</si>
  <si>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</si>
  <si>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</si>
  <si>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</si>
  <si>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</si>
  <si>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</si>
  <si>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</si>
  <si>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</si>
  <si>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</si>
  <si>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</si>
  <si>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</si>
  <si>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</si>
  <si>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</si>
  <si>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</si>
  <si>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</si>
  <si>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</si>
  <si>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</si>
  <si>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</si>
  <si>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</si>
  <si>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</si>
  <si>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</si>
  <si>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</si>
  <si>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</si>
  <si>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</si>
  <si>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</si>
  <si>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</si>
  <si>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</si>
  <si>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</si>
  <si>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</si>
  <si>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</si>
  <si>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</si>
  <si>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</si>
  <si>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</si>
  <si>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</si>
  <si>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</si>
  <si>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</si>
  <si>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</si>
  <si>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</si>
  <si>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</si>
  <si>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</si>
  <si>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</si>
  <si>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</si>
  <si>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</si>
  <si>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</si>
  <si>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</si>
  <si>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</si>
  <si>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</si>
  <si>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</si>
  <si>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</si>
  <si>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</si>
  <si>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</si>
  <si>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</si>
  <si>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</si>
  <si>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</si>
  <si>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</si>
  <si>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</si>
  <si>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</si>
  <si>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</si>
  <si>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</si>
  <si>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</si>
  <si>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</si>
  <si>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</si>
  <si>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</si>
  <si>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</si>
  <si>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</si>
  <si>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</si>
  <si>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</si>
  <si>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</si>
  <si>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</si>
  <si>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</si>
  <si>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</si>
  <si>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</si>
  <si>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</si>
  <si>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</si>
  <si>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</si>
  <si>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</si>
  <si>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</si>
  <si>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</si>
  <si>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</si>
  <si>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</si>
  <si>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</si>
  <si>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</si>
  <si>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</si>
  <si>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</si>
  <si>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</si>
  <si>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</si>
  <si>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</si>
  <si>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</si>
  <si>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</si>
  <si>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</si>
  <si>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</si>
  <si>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</si>
  <si>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</si>
  <si>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</si>
  <si>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</si>
  <si>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</si>
  <si>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</si>
  <si>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</si>
  <si>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</si>
  <si>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</si>
  <si>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</si>
  <si>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</si>
  <si>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</si>
  <si>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</si>
  <si>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</si>
  <si>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</si>
  <si>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</si>
  <si>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</si>
  <si>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</si>
  <si>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</si>
  <si>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</si>
  <si>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</si>
  <si>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</si>
  <si>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</si>
  <si>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</si>
  <si>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</si>
  <si>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</si>
  <si>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</si>
  <si>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</si>
  <si>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</si>
  <si>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</si>
  <si>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</si>
  <si>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</si>
  <si>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</si>
  <si>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</si>
  <si>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</si>
  <si>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</si>
  <si>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</si>
  <si>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</si>
  <si>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</si>
  <si>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</si>
  <si>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</si>
  <si>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</si>
  <si>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</si>
  <si>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</si>
  <si>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</si>
  <si>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</si>
  <si>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</si>
  <si>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</si>
  <si>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</si>
  <si>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</si>
  <si>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</si>
  <si>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</si>
  <si>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</si>
  <si>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</si>
  <si>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</si>
  <si>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</si>
  <si>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</si>
  <si>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</si>
  <si>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</si>
  <si>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</si>
  <si>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</si>
  <si>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</si>
  <si>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</si>
  <si>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</si>
  <si>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</si>
  <si>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</si>
  <si>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</si>
  <si>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</si>
  <si>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</si>
  <si>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</si>
  <si>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</si>
  <si>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</si>
  <si>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</si>
  <si>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</si>
  <si>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</si>
  <si>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</si>
  <si>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</si>
  <si>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</si>
  <si>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</si>
  <si>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</si>
  <si>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</si>
  <si>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</si>
  <si>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</si>
  <si>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</si>
  <si>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</si>
  <si>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</si>
  <si>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</si>
  <si>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</si>
  <si>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</si>
  <si>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</si>
  <si>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</si>
  <si>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</si>
  <si>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</si>
  <si>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</si>
  <si>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</si>
  <si>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</si>
  <si>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</si>
  <si>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</si>
  <si>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</si>
  <si>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</si>
  <si>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</si>
  <si>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</si>
  <si>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</si>
  <si>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</si>
  <si>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</si>
  <si>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</si>
  <si>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</si>
  <si>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</si>
  <si>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</si>
  <si>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</si>
  <si>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</si>
  <si>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</si>
  <si>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</si>
  <si>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</si>
  <si>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</si>
  <si>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</si>
  <si>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</si>
  <si>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</si>
  <si>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</si>
  <si>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</si>
  <si>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</si>
  <si>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</si>
  <si>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</si>
  <si>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</si>
  <si>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</si>
  <si>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</si>
  <si>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</si>
  <si>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</si>
  <si>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</si>
  <si>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</si>
  <si>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</si>
  <si>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</si>
  <si>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</si>
  <si>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</si>
  <si>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</si>
  <si>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</si>
  <si>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</si>
  <si>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</si>
  <si>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</si>
  <si>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</si>
  <si>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</si>
  <si>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</si>
  <si>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</si>
  <si>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</si>
  <si>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</si>
  <si>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</si>
  <si>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</si>
  <si>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</si>
  <si>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</si>
  <si>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</si>
  <si>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</si>
  <si>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</si>
  <si>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</si>
  <si>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</si>
  <si>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</si>
  <si>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</si>
  <si>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</si>
  <si>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</si>
  <si>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</si>
  <si>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</si>
  <si>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</si>
  <si>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</si>
  <si>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</si>
  <si>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</si>
  <si>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</si>
  <si>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</si>
  <si>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</si>
  <si>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</si>
  <si>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</si>
  <si>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</si>
  <si>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</si>
  <si>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</si>
  <si>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</si>
  <si>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</si>
  <si>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</si>
  <si>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</si>
  <si>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</si>
  <si>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</si>
  <si>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</si>
  <si>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</si>
  <si>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</si>
  <si>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</si>
  <si>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</si>
  <si>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</si>
  <si>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</si>
  <si>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</si>
  <si>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</si>
  <si>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</si>
  <si>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</si>
  <si>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</si>
  <si>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</si>
  <si>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</si>
  <si>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</si>
  <si>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</si>
  <si>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</si>
  <si>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</si>
  <si>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</si>
  <si>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</si>
  <si>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</si>
  <si>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</si>
  <si>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</si>
  <si>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</si>
  <si>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</si>
  <si>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</si>
  <si>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</si>
  <si>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</si>
  <si>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</si>
  <si>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</si>
  <si>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</si>
  <si>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</si>
  <si>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</si>
  <si>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</si>
  <si>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</si>
  <si>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</si>
  <si>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</si>
  <si>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</si>
  <si>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</si>
  <si>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</si>
  <si>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</si>
  <si>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</si>
  <si>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</si>
  <si>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</si>
  <si>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</si>
  <si>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</si>
  <si>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</si>
  <si>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</si>
  <si>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</si>
  <si>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</si>
  <si>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</si>
  <si>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</si>
  <si>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</si>
  <si>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</si>
  <si>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</si>
  <si>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</si>
  <si>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</si>
  <si>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</si>
  <si>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</si>
  <si>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</si>
  <si>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</si>
  <si>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</si>
  <si>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</si>
  <si>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</si>
  <si>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</si>
  <si>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</si>
  <si>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</si>
  <si>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</si>
  <si>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</si>
  <si>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</si>
  <si>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</si>
  <si>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</si>
  <si>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</si>
  <si>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</si>
  <si>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</si>
  <si>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</si>
  <si>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</si>
  <si>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</si>
  <si>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</si>
  <si>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</si>
  <si>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</si>
  <si>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</si>
  <si>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</si>
  <si>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</si>
  <si>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</si>
  <si>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</si>
  <si>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</si>
  <si>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</si>
  <si>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</si>
  <si>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</si>
  <si>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</si>
  <si>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</si>
  <si>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</si>
  <si>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</si>
  <si>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</si>
  <si>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</si>
  <si>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</si>
  <si>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</si>
  <si>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</si>
  <si>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</si>
  <si>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</si>
  <si>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</si>
  <si>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</si>
  <si>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</si>
  <si>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</si>
  <si>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</si>
  <si>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</si>
  <si>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</si>
  <si>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</si>
  <si>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</si>
  <si>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</si>
  <si>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</si>
  <si>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</si>
  <si>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</si>
  <si>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</si>
  <si>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</si>
  <si>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</si>
  <si>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</si>
  <si>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</si>
  <si>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</si>
  <si>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</si>
  <si>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</si>
  <si>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</si>
  <si>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</si>
  <si>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</si>
  <si>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</si>
  <si>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</si>
  <si>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</si>
  <si>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</si>
  <si>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</si>
  <si>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</si>
  <si>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</si>
  <si>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</si>
  <si>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</si>
  <si>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</si>
  <si>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</si>
  <si>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</si>
  <si>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</si>
  <si>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</si>
  <si>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</si>
  <si>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</si>
  <si>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</si>
  <si>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</si>
  <si>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</si>
  <si>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</si>
  <si>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</si>
  <si>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</si>
  <si>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</si>
  <si>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</si>
  <si>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</si>
  <si>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</si>
  <si>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</si>
  <si>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</si>
  <si>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</si>
  <si>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</si>
  <si>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</si>
  <si>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</si>
  <si>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</si>
  <si>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</si>
  <si>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</si>
  <si>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</si>
  <si>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</si>
  <si>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</si>
  <si>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</si>
  <si>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</si>
  <si>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</si>
  <si>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</si>
  <si>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</si>
  <si>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</si>
  <si>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</si>
  <si>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</si>
  <si>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</si>
  <si>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</si>
  <si>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</si>
  <si>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</si>
  <si>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</si>
  <si>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</si>
  <si>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</si>
  <si>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</si>
  <si>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</si>
  <si>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</si>
  <si>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</si>
  <si>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</si>
  <si>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</si>
  <si>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</si>
  <si>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</si>
  <si>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</si>
  <si>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</si>
  <si>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</si>
  <si>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</si>
  <si>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</si>
  <si>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</si>
  <si>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</si>
  <si>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</si>
  <si>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</si>
  <si>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</si>
  <si>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</si>
  <si>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</si>
  <si>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</si>
  <si>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</si>
  <si>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</si>
  <si>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</si>
  <si>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</si>
  <si>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</si>
  <si>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</si>
  <si>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</si>
  <si>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</si>
  <si>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</si>
  <si>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</si>
  <si>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</si>
  <si>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</si>
  <si>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</si>
  <si>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</si>
  <si>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</si>
  <si>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</si>
  <si>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</si>
  <si>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</si>
  <si>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</si>
  <si>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</si>
  <si>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</si>
  <si>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</si>
  <si>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</si>
  <si>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</si>
  <si>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</si>
  <si>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</si>
  <si>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</si>
  <si>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</si>
  <si>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</si>
  <si>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</si>
  <si>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</si>
  <si>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</si>
  <si>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</si>
  <si>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</si>
  <si>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</si>
  <si>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</si>
  <si>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</si>
  <si>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</si>
  <si>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</si>
  <si>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</si>
  <si>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</si>
  <si>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</si>
  <si>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</si>
  <si>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</si>
  <si>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</si>
  <si>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</si>
  <si>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</si>
  <si>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</si>
  <si>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</si>
  <si>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</si>
  <si>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</si>
  <si>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</si>
  <si>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</si>
  <si>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</si>
  <si>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</si>
  <si>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</si>
  <si>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</si>
  <si>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</si>
  <si>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</si>
  <si>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</si>
  <si>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</si>
  <si>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</si>
  <si>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</si>
  <si>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</si>
  <si>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</si>
  <si>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</si>
  <si>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</si>
  <si>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</si>
  <si>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</si>
  <si>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</si>
  <si>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</si>
  <si>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</si>
  <si>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</si>
  <si>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</si>
  <si>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</si>
  <si>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</si>
  <si>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</si>
  <si>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</si>
  <si>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</si>
  <si>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</si>
  <si>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</si>
  <si>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</si>
  <si>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</si>
  <si>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</si>
  <si>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</si>
  <si>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</si>
  <si>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</si>
  <si>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</si>
  <si>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</si>
  <si>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</si>
  <si>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</si>
  <si>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</si>
  <si>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</si>
  <si>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</si>
  <si>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</si>
  <si>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</si>
  <si>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</si>
  <si>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</si>
  <si>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</si>
  <si>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</si>
  <si>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</si>
  <si>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</si>
  <si>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</si>
  <si>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</si>
  <si>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</si>
  <si>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</si>
  <si>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</si>
  <si>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</si>
  <si>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</si>
  <si>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</si>
  <si>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</si>
  <si>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</si>
  <si>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</si>
  <si>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</si>
  <si>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</si>
  <si>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</si>
  <si>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</si>
  <si>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</si>
  <si>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</si>
  <si>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</si>
  <si>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</si>
  <si>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</si>
  <si>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</si>
  <si>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</si>
  <si>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</si>
  <si>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</si>
  <si>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</si>
  <si>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</si>
  <si>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</si>
  <si>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</si>
  <si>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</si>
  <si>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</si>
  <si>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</si>
  <si>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</si>
  <si>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</si>
  <si>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</si>
  <si>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</si>
  <si>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</si>
  <si>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</si>
  <si>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</si>
  <si>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</si>
  <si>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</si>
  <si>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</si>
  <si>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</si>
  <si>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</si>
  <si>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</si>
  <si>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</si>
  <si>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</si>
  <si>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</si>
  <si>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</si>
  <si>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</si>
  <si>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</si>
  <si>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</si>
  <si>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</si>
  <si>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</si>
  <si>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</si>
  <si>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</si>
  <si>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</si>
  <si>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</si>
  <si>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</si>
  <si>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</si>
  <si>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</si>
  <si>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</si>
  <si>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</si>
  <si>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</si>
  <si>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</si>
  <si>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</si>
  <si>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</si>
  <si>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</si>
  <si>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</si>
  <si>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</si>
  <si>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</si>
  <si>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</si>
  <si>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</si>
  <si>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</si>
  <si>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</si>
  <si>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</si>
  <si>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</si>
  <si>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</si>
  <si>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</si>
  <si>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</si>
  <si>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</si>
  <si>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</si>
  <si>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</si>
  <si>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</si>
  <si>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</si>
  <si>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</si>
  <si>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</si>
  <si>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</si>
  <si>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</si>
  <si>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</si>
  <si>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</si>
  <si>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</si>
  <si>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</si>
  <si>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</si>
  <si>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</si>
  <si>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</si>
  <si>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</si>
  <si>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</si>
  <si>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</si>
  <si>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</si>
  <si>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</si>
  <si>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</si>
  <si>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</si>
  <si>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</si>
  <si>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</si>
  <si>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</si>
  <si>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</si>
  <si>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</si>
  <si>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</si>
  <si>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</si>
  <si>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</si>
  <si>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</si>
  <si>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</si>
  <si>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</si>
  <si>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</si>
  <si>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</si>
  <si>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</si>
  <si>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</si>
  <si>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</si>
  <si>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</si>
  <si>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</si>
  <si>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</si>
  <si>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</si>
  <si>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</si>
  <si>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</si>
  <si>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</si>
  <si>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</si>
  <si>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</si>
  <si>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</si>
  <si>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</si>
  <si>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</si>
  <si>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</si>
  <si>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</si>
  <si>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</si>
  <si>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</si>
  <si>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</si>
  <si>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</si>
  <si>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</si>
  <si>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</si>
  <si>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</si>
  <si>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</si>
  <si>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</si>
  <si>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</si>
  <si>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</si>
  <si>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</si>
  <si>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</si>
  <si>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</si>
  <si>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</si>
  <si>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</si>
  <si>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</si>
  <si>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</si>
  <si>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</si>
  <si>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</si>
  <si>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</si>
  <si>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</si>
  <si>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</si>
  <si>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</si>
  <si>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</si>
  <si>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</si>
  <si>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</si>
  <si>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</si>
  <si>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</si>
  <si>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</si>
  <si>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</si>
  <si>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</si>
  <si>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</si>
  <si>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</si>
  <si>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</si>
  <si>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</si>
  <si>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</si>
  <si>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</si>
  <si>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</si>
  <si>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</si>
  <si>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</si>
  <si>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</si>
  <si>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</si>
  <si>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</si>
  <si>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</si>
  <si>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</si>
  <si>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</si>
  <si>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</si>
  <si>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</si>
  <si>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</si>
  <si>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</si>
  <si>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</si>
  <si>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</si>
  <si>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</si>
  <si>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</si>
  <si>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</si>
  <si>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</si>
  <si>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</si>
  <si>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</si>
  <si>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</si>
  <si>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</si>
  <si>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</si>
  <si>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</si>
  <si>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</si>
  <si>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</si>
  <si>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</si>
  <si>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</si>
  <si>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</si>
  <si>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</si>
  <si>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</si>
  <si>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</si>
  <si>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</si>
  <si>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</si>
  <si>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</si>
  <si>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</si>
  <si>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</si>
  <si>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</si>
  <si>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</si>
  <si>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</si>
  <si>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</si>
  <si>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</si>
  <si>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</si>
  <si>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</si>
  <si>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</si>
  <si>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</si>
  <si>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</si>
  <si>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</si>
  <si>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</si>
  <si>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</si>
  <si>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</si>
  <si>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</si>
  <si>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</si>
  <si>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</si>
  <si>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</si>
  <si>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</si>
  <si>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</si>
  <si>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</si>
  <si>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</si>
  <si>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</si>
  <si>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</si>
  <si>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</si>
  <si>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</si>
  <si>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</si>
  <si>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</si>
  <si>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</si>
  <si>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</si>
  <si>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</si>
  <si>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</si>
  <si>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</si>
  <si>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</si>
  <si>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</si>
  <si>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</si>
  <si>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</si>
  <si>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</si>
  <si>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</si>
  <si>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</si>
  <si>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</si>
  <si>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</si>
  <si>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</si>
  <si>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</si>
  <si>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</si>
  <si>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</si>
  <si>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</si>
  <si>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</si>
  <si>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</si>
  <si>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</si>
  <si>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</si>
  <si>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</si>
  <si>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</si>
  <si>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</si>
  <si>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</si>
  <si>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</si>
  <si>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</si>
  <si>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</si>
  <si>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</si>
  <si>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</si>
  <si>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</si>
  <si>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</si>
  <si>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</si>
  <si>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</si>
  <si>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</si>
  <si>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</si>
  <si>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</si>
  <si>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</si>
  <si>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</si>
  <si>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</si>
  <si>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</si>
  <si>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</si>
  <si>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</si>
  <si>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</si>
  <si>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</si>
  <si>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</si>
  <si>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</si>
  <si>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</si>
  <si>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</si>
  <si>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</si>
  <si>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</si>
  <si>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</si>
  <si>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</si>
  <si>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</si>
  <si>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</si>
  <si>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</si>
  <si>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</si>
  <si>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</si>
  <si>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</si>
  <si>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</si>
  <si>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</si>
  <si>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</si>
  <si>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</si>
  <si>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</si>
  <si>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</si>
  <si>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</si>
  <si>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</si>
  <si>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</si>
  <si>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</si>
  <si>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</si>
  <si>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</si>
  <si>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</si>
  <si>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</si>
  <si>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</si>
  <si>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</si>
  <si>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</si>
  <si>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</si>
  <si>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</si>
  <si>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</si>
  <si>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</si>
  <si>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</si>
  <si>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</si>
  <si>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</si>
  <si>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</si>
  <si>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</si>
  <si>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</si>
  <si>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</si>
  <si>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</si>
  <si>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</si>
  <si>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</si>
  <si>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</si>
  <si>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</si>
  <si>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</si>
  <si>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</si>
  <si>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</si>
  <si>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</si>
  <si>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</si>
  <si>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</si>
  <si>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</si>
  <si>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</si>
  <si>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</si>
  <si>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</si>
  <si>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</si>
  <si>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</si>
  <si>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</si>
  <si>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</si>
  <si>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</si>
  <si>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</si>
  <si>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</si>
  <si>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</si>
  <si>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</si>
  <si>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</si>
  <si>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</si>
  <si>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</si>
  <si>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</si>
  <si>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</si>
  <si>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</si>
  <si>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</si>
  <si>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</si>
  <si>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</si>
  <si>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</si>
  <si>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</si>
  <si>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</si>
  <si>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</si>
  <si>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</si>
  <si>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</si>
  <si>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</si>
  <si>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</si>
  <si>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</si>
  <si>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</si>
  <si>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</si>
  <si>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</si>
  <si>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</si>
  <si>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</si>
  <si>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</si>
  <si>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</si>
  <si>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</si>
  <si>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</si>
  <si>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</si>
  <si>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</si>
  <si>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</si>
  <si>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</si>
  <si>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</si>
  <si>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</si>
  <si>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</si>
  <si>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</si>
  <si>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</si>
  <si>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</si>
  <si>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</si>
  <si>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</si>
  <si>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</si>
  <si>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</si>
  <si>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</si>
  <si>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</si>
  <si>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</si>
  <si>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</si>
  <si>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</si>
  <si>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</si>
  <si>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</si>
  <si>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</si>
  <si>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</si>
  <si>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</si>
  <si>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</si>
  <si>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</si>
  <si>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</si>
  <si>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</si>
  <si>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</si>
  <si>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</si>
  <si>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</si>
  <si>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</si>
  <si>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</si>
  <si>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</si>
  <si>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</si>
  <si>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</si>
  <si>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</si>
  <si>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</si>
  <si>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</si>
  <si>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</si>
  <si>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</si>
  <si>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</si>
  <si>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</si>
  <si>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</si>
  <si>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</si>
  <si>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</si>
  <si>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</si>
  <si>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</si>
  <si>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</si>
  <si>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</si>
  <si>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</si>
  <si>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</si>
  <si>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</si>
  <si>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</si>
  <si>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</si>
  <si>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</si>
  <si>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</si>
  <si>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</si>
  <si>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</si>
  <si>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</si>
  <si>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</si>
  <si>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</si>
  <si>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</si>
  <si>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</si>
  <si>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</si>
  <si>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</si>
  <si>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</si>
  <si>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</si>
  <si>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</si>
  <si>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</si>
  <si>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</si>
  <si>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</si>
  <si>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</si>
  <si>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</si>
  <si>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</si>
  <si>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</si>
  <si>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</si>
  <si>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</si>
  <si>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</si>
  <si>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</si>
  <si>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</si>
  <si>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</si>
  <si>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</si>
  <si>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</si>
  <si>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</si>
  <si>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</si>
  <si>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</si>
  <si>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</si>
  <si>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</si>
  <si>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</si>
  <si>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</si>
  <si>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</si>
  <si>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</si>
  <si>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</si>
  <si>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</si>
  <si>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</si>
  <si>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</si>
  <si>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</si>
  <si>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</si>
  <si>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</si>
  <si>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</si>
  <si>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</si>
  <si>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</si>
  <si>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</si>
  <si>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</si>
  <si>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</si>
  <si>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</si>
  <si>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</si>
  <si>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</si>
  <si>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</si>
  <si>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</si>
  <si>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</si>
  <si>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</si>
  <si>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</si>
  <si>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</si>
  <si>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</si>
  <si>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</si>
  <si>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</si>
  <si>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</si>
  <si>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</si>
  <si>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</si>
  <si>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</si>
  <si>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</si>
  <si>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</si>
  <si>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</si>
  <si>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</si>
  <si>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</si>
  <si>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</si>
  <si>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</si>
  <si>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</si>
  <si>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</si>
  <si>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</si>
  <si>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</si>
  <si>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</si>
  <si>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</si>
  <si>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</si>
  <si>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</si>
  <si>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</si>
  <si>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</si>
  <si>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</si>
  <si>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</si>
  <si>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</si>
  <si>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</si>
  <si>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</si>
  <si>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</si>
  <si>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</si>
  <si>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</si>
  <si>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</si>
  <si>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</si>
  <si>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</si>
  <si>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</si>
  <si>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</si>
  <si>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</si>
  <si>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</si>
  <si>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</si>
  <si>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</si>
  <si>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</si>
  <si>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</si>
  <si>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</si>
  <si>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</si>
  <si>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</si>
  <si>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</si>
  <si>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</si>
  <si>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</si>
  <si>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</si>
  <si>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</si>
  <si>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</si>
  <si>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</si>
  <si>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</si>
  <si>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</si>
  <si>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</si>
  <si>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</si>
  <si>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</si>
  <si>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</si>
  <si>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</si>
  <si>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</si>
  <si>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</si>
  <si>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</si>
  <si>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</si>
  <si>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</si>
  <si>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</si>
  <si>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</si>
  <si>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</si>
  <si>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</si>
  <si>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</si>
  <si>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</si>
  <si>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</si>
  <si>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</si>
  <si>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</si>
  <si>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</si>
  <si>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</si>
  <si>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</si>
  <si>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</si>
  <si>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</si>
  <si>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</si>
  <si>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</si>
  <si>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</si>
  <si>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</si>
  <si>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</si>
  <si>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</si>
  <si>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</si>
  <si>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</si>
  <si>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</si>
  <si>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</si>
  <si>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</si>
  <si>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</si>
  <si>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</si>
  <si>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</si>
  <si>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</si>
  <si>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</si>
  <si>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</si>
  <si>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</si>
  <si>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</si>
  <si>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</si>
  <si>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</si>
  <si>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</si>
  <si>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</si>
  <si>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</si>
  <si>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</si>
  <si>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</si>
  <si>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</si>
  <si>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</si>
  <si>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</si>
  <si>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</si>
  <si>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</si>
  <si>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</si>
  <si>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</si>
  <si>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</si>
  <si>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</si>
  <si>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</si>
  <si>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</si>
  <si>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</si>
  <si>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</si>
  <si>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</si>
  <si>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</si>
  <si>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</si>
  <si>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</si>
  <si>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</si>
  <si>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</si>
  <si>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</si>
  <si>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</si>
  <si>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</si>
  <si>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</si>
  <si>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</si>
  <si>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</si>
  <si>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</si>
  <si>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</si>
  <si>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</si>
  <si>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</si>
  <si>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</si>
  <si>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</si>
  <si>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</si>
  <si>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</si>
  <si>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</si>
  <si>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</si>
  <si>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</si>
  <si>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</si>
  <si>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</si>
  <si>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</si>
  <si>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</si>
  <si>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</si>
  <si>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</si>
  <si>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</si>
  <si>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</si>
  <si>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</si>
  <si>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</si>
  <si>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</si>
  <si>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</si>
  <si>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</si>
  <si>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</si>
  <si>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</si>
  <si>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</si>
  <si>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</si>
  <si>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</si>
  <si>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</si>
  <si>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</si>
  <si>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</si>
  <si>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</si>
  <si>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</si>
  <si>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</si>
  <si>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</si>
  <si>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</si>
  <si>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</si>
  <si>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</si>
  <si>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</si>
  <si>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</si>
  <si>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</si>
  <si>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</si>
  <si>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</si>
  <si>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</si>
  <si>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</si>
  <si>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</si>
  <si>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</si>
  <si>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</si>
  <si>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</si>
  <si>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</si>
  <si>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</si>
  <si>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</si>
  <si>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</si>
  <si>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</si>
  <si>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</si>
  <si>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</si>
  <si>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</si>
  <si>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</si>
  <si>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</si>
  <si>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</si>
  <si>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</si>
  <si>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</si>
  <si>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</si>
  <si>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</si>
  <si>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</si>
  <si>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</si>
  <si>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</si>
  <si>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</si>
  <si>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</si>
  <si>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</si>
  <si>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</si>
  <si>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</si>
  <si>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</si>
  <si>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</si>
  <si>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</si>
  <si>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</si>
  <si>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</si>
  <si>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</si>
  <si>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</si>
  <si>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</si>
  <si>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</si>
  <si>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</si>
  <si>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</si>
  <si>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</si>
  <si>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</si>
  <si>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</si>
  <si>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</si>
  <si>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</si>
  <si>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</si>
  <si>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</si>
  <si>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</si>
  <si>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</si>
  <si>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</si>
  <si>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</si>
  <si>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</si>
  <si>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</si>
  <si>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</si>
  <si>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</si>
  <si>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</si>
  <si>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</si>
  <si>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</si>
  <si>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</si>
  <si>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</si>
  <si>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</si>
  <si>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</si>
  <si>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</si>
  <si>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</si>
  <si>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</si>
  <si>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</si>
  <si>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</si>
  <si>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</si>
  <si>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</si>
  <si>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</si>
  <si>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</si>
  <si>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</si>
  <si>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</si>
  <si>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</si>
  <si>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</si>
  <si>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</si>
  <si>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</si>
  <si>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</si>
  <si>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</si>
  <si>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</si>
  <si>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</si>
  <si>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</si>
  <si>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</si>
  <si>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</si>
  <si>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</si>
  <si>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</si>
  <si>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</si>
  <si>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</si>
  <si>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</si>
  <si>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</si>
  <si>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</si>
  <si>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</si>
  <si>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</si>
  <si>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</si>
  <si>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</si>
  <si>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</si>
  <si>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</si>
  <si>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</si>
  <si>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</si>
  <si>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</si>
  <si>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</si>
  <si>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</si>
  <si>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</si>
  <si>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</si>
  <si>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</si>
  <si>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</si>
  <si>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</si>
  <si>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</si>
  <si>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</si>
  <si>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</si>
  <si>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</si>
  <si>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</si>
  <si>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</si>
  <si>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</si>
  <si>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</si>
  <si>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</si>
  <si>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</si>
  <si>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</si>
  <si>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</si>
  <si>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</si>
  <si>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</si>
  <si>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</si>
  <si>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</si>
  <si>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</si>
  <si>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</si>
  <si>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</si>
  <si>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</si>
  <si>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</si>
  <si>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</si>
  <si>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</si>
  <si>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</si>
  <si>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</si>
  <si>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</si>
  <si>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</si>
  <si>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</si>
  <si>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</si>
  <si>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</si>
  <si>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</si>
  <si>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</si>
  <si>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</si>
  <si>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</si>
  <si>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</si>
  <si>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</si>
  <si>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</si>
  <si>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</si>
  <si>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</si>
  <si>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</si>
  <si>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</si>
  <si>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</si>
  <si>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</si>
  <si>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</si>
  <si>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</si>
  <si>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</si>
  <si>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</si>
  <si>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</si>
  <si>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</si>
  <si>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</si>
  <si>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</si>
  <si>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</si>
  <si>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</si>
  <si>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</si>
  <si>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</si>
  <si>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</si>
  <si>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</si>
  <si>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</si>
  <si>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</si>
  <si>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</si>
  <si>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</si>
  <si>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</si>
  <si>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</si>
  <si>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</si>
  <si>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</si>
  <si>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</si>
  <si>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</si>
  <si>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</si>
  <si>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</si>
  <si>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</si>
  <si>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</si>
  <si>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</si>
  <si>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</si>
  <si>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</si>
  <si>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</si>
  <si>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</si>
  <si>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</si>
  <si>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</si>
  <si>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</si>
  <si>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</si>
  <si>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</si>
  <si>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</si>
  <si>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</si>
  <si>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</si>
  <si>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</si>
  <si>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</si>
  <si>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</si>
  <si>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</si>
  <si>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</si>
  <si>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</si>
  <si>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</si>
  <si>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</si>
  <si>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</si>
  <si>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</si>
  <si>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</si>
  <si>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</si>
  <si>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</si>
  <si>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</si>
  <si>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</si>
  <si>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</si>
  <si>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</si>
  <si>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</si>
  <si>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</si>
  <si>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</si>
  <si>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</si>
  <si>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</si>
  <si>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</si>
  <si>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</si>
  <si>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</si>
  <si>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</si>
  <si>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</si>
  <si>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</si>
  <si>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</si>
  <si>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</si>
  <si>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</si>
  <si>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</si>
  <si>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</si>
  <si>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</si>
  <si>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</si>
  <si>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</si>
  <si>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</si>
  <si>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</si>
  <si>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</si>
  <si>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</si>
  <si>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</si>
  <si>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</si>
  <si>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</si>
  <si>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</si>
  <si>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</si>
  <si>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</si>
  <si>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</si>
  <si>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</si>
  <si>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</si>
  <si>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</si>
  <si>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</si>
  <si>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</si>
  <si>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</si>
  <si>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</si>
  <si>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</si>
  <si>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</si>
  <si>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</si>
  <si>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</si>
  <si>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</si>
  <si>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</si>
  <si>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</si>
  <si>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</si>
  <si>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</si>
  <si>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</si>
  <si>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</si>
  <si>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</si>
  <si>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</si>
  <si>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</si>
  <si>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</si>
  <si>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</si>
  <si>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</si>
  <si>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</si>
  <si>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</si>
  <si>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</si>
  <si>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</si>
  <si>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</si>
  <si>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</si>
  <si>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</si>
  <si>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</si>
  <si>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</si>
  <si>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</si>
  <si>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</si>
  <si>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</si>
  <si>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</si>
  <si>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</si>
  <si>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</si>
  <si>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</si>
  <si>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</si>
  <si>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</si>
  <si>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</si>
  <si>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</si>
  <si>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</si>
  <si>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</si>
  <si>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</si>
  <si>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</si>
  <si>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</si>
  <si>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</si>
  <si>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</si>
  <si>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</si>
  <si>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</si>
  <si>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</si>
  <si>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</si>
  <si>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</si>
  <si>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</si>
  <si>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</si>
  <si>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</si>
  <si>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</si>
  <si>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</si>
  <si>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</si>
  <si>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</si>
  <si>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</si>
  <si>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</si>
  <si>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</si>
  <si>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</si>
  <si>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</si>
  <si>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</si>
  <si>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</si>
  <si>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</si>
  <si>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</si>
  <si>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</si>
  <si>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</si>
  <si>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</si>
  <si>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</si>
  <si>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</si>
  <si>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</si>
  <si>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</si>
  <si>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</si>
  <si>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</si>
  <si>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</si>
  <si>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</si>
  <si>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</si>
  <si>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</si>
  <si>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</si>
  <si>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</si>
  <si>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</si>
  <si>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</si>
  <si>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</si>
  <si>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</si>
  <si>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</si>
  <si>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</si>
  <si>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</si>
  <si>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</si>
  <si>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</si>
  <si>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</si>
  <si>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</si>
  <si>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</si>
  <si>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</si>
  <si>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</si>
  <si>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</si>
  <si>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</si>
  <si>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</si>
  <si>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</si>
  <si>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</si>
  <si>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</si>
  <si>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</si>
  <si>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</si>
  <si>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</si>
  <si>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</si>
  <si>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</si>
  <si>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</si>
  <si>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</si>
  <si>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</si>
  <si>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</si>
  <si>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</si>
  <si>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</si>
  <si>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</si>
  <si>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</si>
  <si>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</si>
  <si>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</si>
  <si>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</si>
  <si>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</si>
  <si>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</si>
  <si>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</si>
  <si>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</si>
  <si>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</si>
  <si>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</si>
  <si>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</si>
  <si>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</si>
  <si>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</si>
  <si>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</si>
  <si>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</si>
  <si>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</si>
  <si>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</si>
  <si>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</si>
  <si>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</si>
  <si>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</si>
  <si>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</si>
  <si>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</si>
  <si>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</si>
  <si>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</si>
  <si>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</si>
  <si>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</si>
  <si>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</si>
  <si>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</si>
  <si>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</si>
  <si>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</si>
  <si>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</si>
  <si>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</si>
  <si>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</si>
  <si>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</si>
  <si>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</si>
  <si>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</si>
  <si>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</si>
  <si>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</si>
  <si>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</si>
  <si>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</si>
  <si>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</si>
  <si>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</si>
  <si>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</si>
  <si>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</si>
  <si>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</si>
  <si>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</si>
  <si>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</si>
  <si>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</si>
  <si>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</si>
  <si>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</si>
  <si>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</si>
  <si>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</si>
  <si>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</si>
  <si>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</si>
  <si>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</si>
  <si>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</si>
  <si>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</si>
  <si>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</si>
  <si>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</si>
  <si>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</si>
  <si>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</si>
  <si>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</si>
  <si>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</si>
  <si>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</si>
  <si>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</si>
  <si>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</si>
  <si>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</si>
  <si>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</si>
  <si>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</si>
  <si>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</si>
  <si>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</si>
  <si>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</si>
  <si>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</si>
  <si>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</si>
  <si>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</si>
  <si>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</si>
  <si>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</si>
  <si>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</si>
  <si>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</si>
  <si>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</si>
  <si>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</si>
  <si>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</si>
  <si>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</si>
  <si>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</si>
  <si>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</si>
  <si>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</si>
  <si>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</si>
  <si>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</si>
  <si>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</si>
  <si>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</si>
  <si>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</si>
  <si>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</si>
  <si>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</si>
  <si>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</si>
  <si>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</si>
  <si>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</si>
  <si>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</si>
  <si>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</si>
  <si>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</si>
  <si>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</si>
  <si>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</si>
  <si>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</si>
  <si>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</si>
  <si>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</si>
  <si>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</si>
  <si>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</si>
  <si>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</si>
  <si>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</si>
  <si>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</si>
  <si>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</si>
  <si>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</si>
  <si>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</si>
  <si>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</si>
  <si>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</si>
  <si>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</si>
  <si>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</si>
  <si>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</si>
  <si>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</si>
  <si>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</si>
  <si>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</si>
  <si>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</si>
  <si>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</si>
  <si>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</si>
  <si>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</si>
  <si>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</si>
  <si>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</si>
  <si>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</si>
  <si>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</si>
  <si>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</si>
  <si>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</si>
  <si>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</si>
  <si>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</si>
  <si>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</si>
  <si>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</si>
  <si>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</si>
  <si>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</si>
  <si>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</si>
  <si>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</si>
  <si>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</si>
  <si>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</si>
  <si>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</si>
  <si>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</si>
  <si>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</si>
  <si>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</si>
  <si>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</si>
  <si>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</si>
  <si>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</si>
  <si>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</si>
  <si>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</si>
  <si>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</si>
  <si>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</si>
  <si>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</si>
  <si>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</si>
  <si>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</si>
  <si>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</si>
  <si>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</si>
  <si>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</si>
  <si>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</si>
  <si>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</si>
  <si>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</si>
  <si>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</si>
  <si>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</si>
  <si>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</si>
  <si>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</si>
  <si>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</si>
  <si>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</si>
  <si>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</si>
  <si>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</si>
  <si>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</si>
  <si>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</si>
  <si>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</si>
  <si>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</si>
  <si>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</si>
  <si>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</si>
  <si>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</si>
  <si>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</si>
  <si>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</si>
  <si>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</si>
  <si>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</si>
  <si>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</si>
  <si>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</si>
  <si>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</si>
  <si>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</si>
  <si>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</si>
  <si>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</si>
  <si>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</si>
  <si>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</si>
  <si>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</si>
  <si>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</si>
  <si>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</si>
  <si>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</si>
  <si>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</si>
  <si>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</si>
  <si>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</si>
  <si>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</si>
  <si>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</si>
  <si>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</si>
  <si>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</si>
  <si>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</si>
  <si>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</si>
  <si>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</si>
  <si>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</si>
  <si>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</si>
  <si>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</si>
  <si>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</si>
  <si>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</si>
  <si>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</si>
  <si>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</si>
  <si>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</si>
  <si>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</si>
  <si>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</si>
  <si>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</si>
  <si>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</si>
  <si>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</si>
  <si>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</si>
  <si>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</si>
  <si>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</si>
  <si>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</si>
  <si>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</si>
  <si>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</si>
  <si>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</si>
  <si>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</si>
  <si>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</si>
  <si>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</si>
  <si>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</si>
  <si>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</si>
  <si>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</si>
  <si>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</si>
  <si>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</si>
  <si>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</si>
  <si>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</si>
  <si>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</si>
  <si>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</si>
  <si>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</si>
  <si>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</si>
  <si>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</si>
  <si>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</si>
  <si>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</si>
  <si>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</si>
  <si>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</si>
  <si>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</si>
  <si>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</si>
  <si>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</si>
  <si>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</si>
  <si>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</si>
  <si>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</si>
  <si>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</si>
  <si>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</si>
  <si>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</si>
  <si>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</si>
  <si>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</si>
  <si>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</si>
  <si>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</si>
  <si>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</si>
  <si>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</si>
  <si>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</si>
  <si>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</si>
  <si>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</si>
  <si>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</si>
  <si>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</si>
  <si>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</si>
  <si>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</si>
  <si>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</si>
  <si>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</si>
  <si>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</si>
  <si>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</si>
  <si>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</si>
  <si>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</si>
  <si>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</si>
  <si>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</si>
  <si>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</si>
  <si>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</si>
  <si>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</si>
  <si>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</si>
  <si>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</si>
  <si>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</si>
  <si>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</si>
  <si>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</si>
  <si>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</si>
  <si>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</si>
  <si>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</si>
  <si>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</si>
  <si>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</si>
  <si>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</si>
  <si>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</si>
  <si>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</si>
  <si>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</si>
  <si>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</si>
  <si>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</si>
  <si>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</si>
  <si>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</si>
  <si>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</si>
  <si>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</si>
  <si>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</si>
  <si>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</si>
  <si>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</si>
  <si>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</si>
  <si>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</si>
  <si>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</si>
  <si>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</si>
  <si>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</si>
  <si>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</si>
  <si>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</si>
  <si>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</si>
  <si>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</si>
  <si>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</si>
  <si>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</si>
  <si>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</si>
  <si>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</si>
  <si>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</si>
  <si>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</si>
  <si>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</si>
  <si>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</si>
  <si>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</si>
  <si>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</si>
  <si>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</si>
  <si>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</si>
  <si>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</si>
  <si>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</si>
  <si>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</si>
  <si>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</si>
  <si>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</si>
  <si>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</si>
  <si>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</si>
  <si>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</si>
  <si>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</si>
  <si>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</si>
  <si>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</si>
  <si>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</si>
  <si>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</si>
  <si>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</si>
  <si>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</si>
  <si>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</si>
  <si>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</si>
  <si>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</si>
  <si>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</si>
  <si>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</si>
  <si>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</si>
  <si>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</si>
  <si>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</si>
  <si>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</si>
  <si>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</si>
  <si>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</si>
  <si>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</si>
  <si>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</si>
  <si>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</si>
  <si>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</si>
  <si>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</si>
  <si>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</si>
  <si>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</si>
  <si>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</si>
  <si>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</si>
  <si>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</si>
  <si>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</si>
  <si>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</si>
  <si>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</si>
  <si>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</si>
  <si>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</si>
  <si>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</si>
  <si>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</si>
  <si>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</si>
  <si>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</si>
  <si>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</si>
  <si>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</si>
  <si>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</si>
  <si>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</si>
  <si>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</si>
  <si>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</si>
  <si>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</si>
  <si>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</si>
  <si>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</si>
  <si>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</si>
  <si>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</si>
  <si>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</si>
  <si>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</si>
  <si>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</si>
  <si>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</si>
  <si>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</si>
  <si>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</si>
  <si>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</si>
  <si>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</si>
  <si>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</si>
  <si>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</si>
  <si>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</si>
  <si>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</si>
  <si>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</si>
  <si>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</si>
  <si>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</si>
  <si>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</si>
  <si>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</si>
  <si>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</si>
  <si>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</si>
  <si>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</si>
  <si>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</si>
  <si>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</si>
  <si>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</si>
  <si>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</si>
  <si>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</si>
  <si>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</si>
  <si>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</si>
  <si>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</si>
  <si>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</si>
  <si>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</si>
  <si>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</si>
  <si>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</si>
  <si>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</si>
  <si>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</si>
  <si>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</si>
  <si>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</si>
  <si>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</si>
  <si>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</si>
  <si>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</si>
  <si>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</si>
  <si>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</si>
  <si>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</si>
  <si>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</si>
  <si>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</si>
  <si>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</si>
  <si>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</si>
  <si>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</si>
  <si>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</si>
  <si>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</si>
  <si>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</si>
  <si>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</si>
  <si>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</si>
  <si>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</si>
  <si>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</si>
  <si>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</si>
  <si>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</si>
  <si>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</si>
  <si>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</si>
  <si>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</si>
  <si>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</si>
  <si>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</si>
  <si>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</si>
  <si>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</si>
  <si>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</si>
  <si>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</si>
  <si>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</si>
  <si>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</si>
  <si>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</si>
  <si>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</si>
  <si>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</si>
  <si>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</si>
  <si>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</si>
  <si>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</si>
  <si>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</si>
  <si>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</si>
  <si>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</si>
  <si>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</si>
  <si>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</si>
  <si>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</si>
  <si>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</si>
  <si>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</si>
  <si>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</si>
  <si>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</si>
  <si>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</si>
  <si>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</si>
  <si>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</si>
  <si>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</si>
  <si>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</si>
  <si>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</si>
  <si>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</si>
  <si>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</si>
  <si>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</si>
  <si>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</si>
  <si>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</si>
  <si>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</si>
  <si>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</si>
  <si>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</si>
  <si>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</si>
  <si>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</si>
  <si>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</si>
  <si>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</si>
  <si>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</si>
  <si>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</si>
  <si>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</si>
  <si>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</si>
  <si>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</si>
  <si>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</si>
  <si>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</si>
  <si>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</si>
  <si>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</si>
  <si>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</si>
  <si>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</si>
  <si>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</si>
  <si>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</si>
  <si>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</si>
  <si>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</si>
  <si>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</si>
  <si>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</si>
  <si>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</si>
  <si>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</si>
  <si>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</si>
  <si>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</si>
  <si>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</si>
  <si>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</si>
  <si>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</si>
  <si>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</si>
  <si>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</si>
  <si>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</si>
  <si>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</si>
  <si>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</si>
  <si>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</si>
  <si>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</si>
  <si>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</si>
  <si>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</si>
  <si>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</si>
  <si>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</si>
  <si>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</si>
  <si>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</si>
  <si>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</si>
  <si>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</si>
  <si>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</si>
  <si>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</si>
  <si>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</si>
  <si>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</si>
  <si>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</si>
  <si>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</si>
  <si>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</si>
  <si>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</si>
  <si>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</si>
  <si>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</si>
  <si>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</si>
  <si>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</si>
  <si>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</si>
  <si>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</si>
  <si>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</si>
  <si>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</si>
  <si>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</si>
  <si>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</si>
  <si>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</si>
  <si>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</si>
  <si>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</si>
  <si>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</si>
  <si>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</si>
  <si>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</si>
  <si>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</si>
  <si>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</si>
  <si>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</si>
  <si>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</si>
  <si>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</si>
  <si>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</si>
  <si>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</si>
  <si>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</si>
  <si>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</si>
  <si>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</si>
  <si>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</si>
  <si>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</si>
  <si>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</si>
  <si>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</si>
  <si>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</si>
  <si>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</si>
  <si>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</si>
  <si>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</si>
  <si>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</si>
  <si>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</si>
  <si>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</si>
  <si>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</si>
  <si>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</si>
  <si>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</si>
  <si>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</si>
  <si>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</si>
  <si>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</si>
  <si>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</si>
  <si>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</si>
  <si>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</si>
  <si>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</si>
  <si>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</si>
  <si>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</si>
  <si>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</si>
  <si>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</si>
  <si>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</si>
  <si>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</si>
  <si>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</si>
  <si>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</si>
  <si>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</si>
  <si>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</si>
  <si>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</si>
  <si>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</si>
  <si>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</si>
  <si>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</si>
  <si>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</si>
  <si>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</si>
  <si>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</si>
  <si>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</si>
  <si>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</si>
  <si>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</si>
  <si>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</si>
  <si>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</si>
  <si>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</si>
  <si>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</si>
  <si>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</si>
  <si>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</si>
  <si>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</si>
  <si>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</si>
  <si>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</si>
  <si>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</si>
  <si>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</si>
  <si>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</si>
  <si>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</si>
  <si>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</si>
  <si>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</si>
  <si>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</si>
  <si>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</si>
  <si>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</si>
  <si>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</si>
  <si>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</si>
  <si>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</si>
  <si>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</si>
  <si>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</si>
  <si>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</si>
  <si>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</si>
  <si>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</si>
  <si>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</si>
  <si>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</si>
  <si>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</si>
  <si>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</si>
  <si>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</si>
  <si>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</si>
  <si>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</si>
  <si>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</si>
  <si>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</si>
  <si>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</si>
  <si>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</si>
  <si>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</si>
  <si>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</si>
  <si>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</si>
  <si>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</si>
  <si>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</si>
  <si>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</si>
  <si>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</si>
  <si>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</si>
  <si>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</si>
  <si>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</si>
  <si>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</si>
  <si>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</si>
  <si>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</si>
  <si>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</si>
  <si>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</si>
  <si>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</si>
  <si>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</si>
  <si>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</si>
  <si>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</si>
  <si>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</si>
  <si>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</si>
  <si>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</si>
  <si>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</si>
  <si>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</si>
  <si>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</si>
  <si>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</si>
  <si>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</si>
  <si>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</si>
  <si>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</si>
  <si>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</si>
  <si>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</si>
  <si>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</si>
  <si>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</si>
  <si>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</si>
  <si>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</si>
  <si>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</si>
  <si>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</si>
  <si>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</si>
  <si>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</si>
  <si>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</si>
  <si>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</si>
  <si>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</si>
  <si>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</si>
  <si>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</si>
  <si>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</si>
  <si>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</si>
  <si>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</si>
  <si>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</si>
  <si>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</si>
  <si>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</si>
  <si>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</si>
  <si>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</si>
  <si>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</si>
  <si>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</si>
  <si>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</si>
  <si>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</si>
  <si>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</si>
  <si>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</si>
  <si>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</si>
  <si>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</si>
  <si>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</si>
  <si>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</si>
  <si>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</si>
  <si>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</si>
  <si>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</si>
  <si>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</si>
  <si>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</si>
  <si>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</si>
  <si>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</si>
  <si>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</si>
  <si>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</si>
  <si>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</si>
  <si>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</si>
  <si>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</si>
  <si>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</si>
  <si>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</si>
  <si>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</si>
  <si>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</si>
  <si>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</si>
  <si>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</si>
  <si>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</si>
  <si>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</si>
  <si>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</si>
  <si>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</si>
  <si>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</si>
  <si>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</si>
  <si>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</si>
  <si>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</si>
  <si>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</si>
  <si>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</si>
  <si>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</si>
  <si>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</si>
  <si>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</si>
  <si>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</si>
  <si>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</si>
  <si>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</si>
  <si>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</si>
  <si>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</si>
  <si>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</si>
  <si>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</si>
  <si>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</si>
  <si>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</si>
  <si>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</si>
  <si>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</si>
  <si>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</si>
  <si>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</si>
  <si>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</si>
  <si>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</si>
  <si>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</si>
  <si>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</si>
  <si>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</si>
  <si>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</si>
  <si>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</si>
  <si>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</si>
  <si>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</si>
  <si>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</si>
  <si>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</si>
  <si>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</si>
  <si>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</si>
  <si>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</si>
  <si>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</si>
  <si>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</si>
  <si>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</si>
  <si>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</si>
  <si>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</si>
  <si>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</si>
  <si>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</si>
  <si>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</si>
  <si>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</si>
  <si>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</si>
  <si>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</si>
  <si>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</si>
  <si>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</si>
  <si>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</si>
  <si>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</si>
  <si>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</si>
  <si>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</si>
  <si>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</si>
  <si>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</si>
  <si>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</si>
  <si>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</si>
  <si>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</si>
  <si>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</si>
  <si>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</si>
  <si>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</si>
  <si>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</si>
  <si>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</si>
  <si>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</si>
  <si>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</si>
  <si>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</si>
  <si>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</si>
  <si>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</si>
  <si>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</si>
  <si>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</si>
  <si>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</si>
  <si>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</si>
  <si>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</si>
  <si>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</si>
  <si>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</si>
  <si>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</si>
  <si>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</si>
  <si>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</si>
  <si>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</si>
  <si>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</si>
  <si>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</si>
  <si>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</si>
  <si>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</si>
  <si>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</si>
  <si>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</si>
  <si>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</si>
  <si>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</si>
  <si>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</si>
  <si>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</si>
  <si>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</si>
  <si>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</si>
  <si>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</si>
  <si>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</si>
  <si>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</si>
  <si>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</si>
  <si>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</si>
  <si>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</si>
  <si>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</si>
  <si>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</si>
  <si>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</si>
  <si>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</si>
  <si>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</si>
  <si>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</si>
  <si>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</si>
  <si>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</si>
  <si>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</si>
  <si>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</si>
  <si>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</si>
  <si>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</si>
  <si>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</si>
  <si>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</si>
  <si>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</si>
  <si>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</si>
  <si>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</si>
  <si>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</si>
  <si>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</si>
  <si>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</si>
  <si>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</si>
  <si>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</si>
  <si>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</si>
  <si>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</si>
  <si>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</si>
  <si>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</si>
  <si>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</si>
  <si>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</si>
  <si>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</si>
  <si>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</si>
  <si>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</si>
  <si>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</si>
  <si>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</si>
  <si>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</si>
  <si>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</si>
  <si>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</si>
  <si>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</si>
  <si>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</si>
  <si>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</si>
  <si>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</si>
  <si>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</si>
  <si>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</si>
  <si>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</si>
  <si>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</si>
  <si>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</si>
  <si>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</si>
  <si>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</si>
  <si>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</si>
  <si>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</si>
  <si>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</si>
  <si>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</si>
  <si>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</si>
  <si>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</si>
  <si>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</si>
  <si>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</si>
  <si>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</si>
  <si>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</si>
  <si>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</si>
  <si>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</si>
  <si>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</si>
  <si>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</si>
  <si>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</si>
  <si>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</si>
  <si>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</si>
  <si>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</si>
  <si>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</si>
  <si>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</si>
  <si>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</si>
  <si>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</si>
  <si>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</si>
  <si>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</si>
  <si>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</si>
  <si>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</si>
  <si>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</si>
  <si>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</si>
  <si>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</si>
  <si>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</si>
  <si>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</si>
  <si>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</si>
  <si>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</si>
  <si>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</si>
  <si>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</si>
  <si>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</si>
  <si>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</si>
  <si>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</si>
  <si>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</si>
  <si>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</si>
  <si>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</si>
  <si>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</si>
  <si>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</si>
  <si>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</si>
  <si>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</si>
  <si>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</si>
  <si>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</si>
  <si>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</si>
  <si>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</si>
  <si>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</si>
  <si>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</si>
  <si>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</si>
  <si>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</si>
  <si>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</si>
  <si>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</si>
  <si>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</si>
  <si>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</si>
  <si>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</si>
  <si>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</si>
  <si>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</si>
  <si>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</si>
  <si>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</si>
  <si>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</si>
  <si>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</si>
  <si>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</si>
  <si>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</si>
  <si>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</si>
  <si>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</si>
  <si>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</si>
  <si>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</si>
  <si>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</si>
  <si>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</si>
  <si>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</si>
  <si>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</si>
  <si>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</si>
  <si>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</si>
  <si>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</si>
  <si>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</si>
  <si>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</si>
  <si>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</si>
  <si>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</si>
  <si>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</si>
  <si>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</si>
  <si>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</si>
  <si>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</si>
  <si>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</si>
  <si>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</si>
  <si>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</si>
  <si>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</si>
  <si>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</si>
  <si>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</si>
  <si>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</si>
  <si>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</si>
  <si>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</si>
  <si>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</si>
  <si>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</si>
  <si>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</si>
  <si>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</si>
  <si>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</si>
  <si>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</si>
  <si>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</si>
  <si>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</si>
  <si>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</si>
  <si>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</si>
  <si>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</si>
  <si>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</si>
  <si>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</si>
  <si>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</si>
  <si>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</si>
  <si>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</si>
  <si>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</si>
  <si>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</si>
  <si>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</si>
  <si>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</si>
  <si>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</si>
  <si>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</si>
  <si>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</si>
  <si>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</si>
  <si>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</si>
  <si>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</si>
  <si>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</si>
  <si>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</si>
  <si>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</si>
  <si>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</si>
  <si>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</si>
  <si>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</si>
  <si>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</si>
  <si>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</si>
  <si>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</si>
  <si>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</si>
  <si>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</si>
  <si>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</si>
  <si>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</si>
  <si>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</si>
  <si>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</si>
  <si>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</si>
  <si>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</si>
  <si>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</si>
  <si>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</si>
  <si>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</si>
  <si>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</si>
  <si>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</si>
  <si>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</si>
  <si>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</si>
  <si>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</si>
  <si>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</si>
  <si>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</si>
  <si>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</si>
  <si>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</si>
  <si>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</si>
  <si>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</si>
  <si>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</si>
  <si>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</si>
  <si>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</si>
  <si>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</si>
  <si>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</si>
  <si>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</si>
  <si>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</si>
  <si>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</si>
  <si>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</si>
  <si>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</si>
  <si>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</si>
  <si>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</si>
  <si>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</si>
  <si>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</si>
  <si>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</si>
  <si>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</si>
  <si>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</si>
  <si>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</si>
  <si>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</si>
  <si>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</si>
  <si>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</si>
  <si>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</si>
  <si>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</si>
  <si>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</si>
  <si>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</si>
  <si>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</si>
  <si>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</si>
  <si>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</si>
  <si>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</si>
  <si>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</si>
  <si>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</si>
  <si>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</si>
  <si>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</si>
  <si>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</si>
  <si>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</si>
  <si>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</si>
  <si>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</si>
  <si>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</si>
  <si>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</si>
  <si>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</si>
  <si>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</si>
  <si>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</si>
  <si>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</si>
  <si>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</si>
  <si>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</si>
  <si>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</si>
  <si>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</si>
  <si>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</si>
  <si>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</si>
  <si>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</si>
  <si>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</si>
  <si>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</si>
  <si>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</si>
  <si>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</si>
  <si>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</si>
  <si>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</si>
  <si>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</si>
  <si>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</si>
  <si>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</si>
  <si>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</si>
  <si>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</si>
  <si>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</si>
  <si>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</si>
  <si>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</si>
  <si>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</si>
  <si>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</si>
  <si>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</si>
  <si>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</si>
  <si>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</si>
  <si>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</si>
  <si>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</si>
  <si>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</si>
  <si>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</si>
  <si>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</si>
  <si>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</si>
  <si>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</si>
  <si>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</si>
  <si>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</si>
  <si>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</si>
  <si>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</si>
  <si>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</si>
  <si>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</si>
  <si>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</si>
  <si>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</si>
  <si>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</si>
  <si>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</si>
  <si>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</si>
  <si>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</si>
  <si>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</si>
  <si>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</si>
  <si>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</si>
  <si>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</si>
  <si>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</si>
  <si>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</si>
  <si>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</si>
  <si>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</si>
  <si>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</si>
  <si>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</si>
  <si>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</si>
  <si>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</si>
  <si>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</si>
  <si>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</si>
  <si>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</si>
  <si>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</si>
  <si>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</si>
  <si>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</si>
  <si>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</si>
  <si>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</si>
  <si>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</si>
  <si>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</si>
  <si>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</si>
  <si>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</si>
  <si>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</si>
  <si>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</si>
  <si>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</si>
  <si>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</si>
  <si>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</si>
  <si>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</si>
  <si>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</si>
  <si>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</si>
  <si>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</si>
  <si>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</si>
  <si>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</si>
  <si>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</si>
  <si>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</si>
  <si>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</si>
  <si>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</si>
  <si>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</si>
  <si>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</si>
  <si>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</si>
  <si>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</si>
  <si>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</si>
  <si>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</si>
  <si>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</si>
  <si>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</si>
  <si>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</si>
  <si>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</si>
  <si>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</si>
  <si>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</si>
  <si>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</si>
  <si>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</si>
  <si>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</si>
  <si>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</si>
  <si>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</si>
  <si>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</si>
  <si>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</si>
  <si>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</si>
  <si>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</si>
  <si>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</si>
  <si>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</si>
  <si>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</si>
  <si>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</si>
  <si>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</si>
  <si>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</si>
  <si>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</si>
  <si>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</si>
  <si>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</si>
  <si>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</si>
  <si>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</si>
  <si>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</si>
  <si>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</si>
  <si>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</si>
  <si>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</si>
  <si>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</si>
  <si>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</si>
  <si>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</si>
  <si>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</si>
  <si>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</si>
  <si>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</si>
  <si>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</si>
  <si>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</si>
  <si>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</si>
  <si>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</si>
  <si>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</si>
  <si>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</si>
  <si>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</si>
  <si>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</si>
  <si>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</si>
  <si>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</si>
  <si>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</si>
  <si>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</si>
  <si>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</si>
  <si>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</si>
  <si>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</si>
  <si>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</si>
  <si>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</si>
  <si>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</si>
  <si>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</si>
  <si>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</si>
  <si>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</si>
  <si>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</si>
  <si>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</si>
  <si>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</si>
  <si>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</si>
  <si>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</si>
  <si>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</si>
  <si>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</si>
  <si>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</si>
  <si>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</si>
  <si>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</si>
  <si>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</si>
  <si>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</si>
  <si>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</si>
  <si>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</si>
  <si>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</si>
  <si>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</si>
  <si>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</si>
  <si>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</si>
  <si>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</si>
  <si>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</si>
  <si>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</si>
  <si>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</si>
  <si>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</si>
  <si>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</si>
  <si>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</si>
  <si>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</si>
  <si>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</si>
  <si>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</si>
  <si>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</si>
  <si>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</si>
  <si>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</si>
  <si>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</si>
  <si>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</si>
  <si>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</si>
  <si>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</si>
  <si>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</si>
  <si>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</si>
  <si>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</si>
  <si>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</si>
  <si>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</si>
  <si>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</si>
  <si>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</si>
  <si>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</si>
  <si>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</si>
  <si>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</si>
  <si>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</si>
  <si>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</si>
  <si>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</si>
  <si>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</si>
  <si>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</si>
  <si>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</si>
  <si>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</si>
  <si>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</si>
  <si>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</si>
  <si>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</si>
  <si>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</si>
  <si>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</si>
  <si>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</si>
  <si>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</si>
  <si>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</si>
  <si>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</si>
  <si>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</si>
  <si>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</si>
  <si>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</si>
  <si>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</si>
  <si>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</si>
  <si>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</si>
  <si>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</si>
  <si>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</si>
  <si>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</si>
  <si>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</si>
  <si>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</si>
  <si>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</si>
  <si>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</si>
  <si>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</si>
  <si>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</si>
  <si>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</si>
  <si>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</si>
  <si>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</si>
  <si>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</si>
  <si>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</si>
  <si>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</si>
  <si>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</si>
  <si>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</si>
  <si>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</si>
  <si>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</si>
  <si>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</si>
  <si>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</si>
  <si>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</si>
  <si>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</si>
  <si>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</si>
  <si>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</si>
  <si>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</si>
  <si>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</si>
  <si>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</si>
  <si>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</si>
  <si>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</si>
  <si>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</si>
  <si>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</si>
  <si>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</si>
  <si>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</si>
  <si>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</si>
  <si>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</si>
  <si>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</si>
  <si>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</si>
  <si>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</si>
  <si>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</si>
  <si>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</si>
  <si>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</si>
  <si>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</si>
  <si>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</si>
  <si>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</si>
  <si>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</si>
  <si>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</si>
  <si>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</si>
  <si>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</si>
  <si>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</si>
  <si>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</si>
  <si>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</si>
  <si>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</si>
  <si>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</si>
  <si>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</si>
  <si>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</si>
  <si>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</si>
  <si>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</si>
  <si>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</si>
  <si>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</si>
  <si>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</si>
  <si>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</si>
  <si>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</si>
  <si>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</si>
  <si>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</si>
  <si>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</si>
  <si>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</si>
  <si>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</si>
  <si>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</si>
  <si>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</si>
  <si>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</si>
  <si>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</si>
  <si>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</si>
  <si>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</si>
  <si>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</si>
  <si>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</si>
  <si>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</si>
  <si>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</si>
  <si>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</si>
  <si>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</si>
  <si>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</si>
  <si>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</si>
  <si>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</si>
  <si>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</si>
  <si>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</si>
  <si>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</si>
  <si>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</si>
  <si>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</si>
  <si>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</si>
  <si>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</si>
  <si>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</si>
  <si>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</si>
  <si>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</si>
  <si>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</si>
  <si>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</si>
  <si>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</si>
  <si>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</si>
  <si>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</si>
  <si>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</si>
  <si>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</si>
  <si>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</si>
  <si>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</si>
  <si>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</si>
  <si>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</si>
  <si>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</si>
  <si>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</si>
  <si>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</si>
  <si>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</si>
  <si>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</si>
  <si>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</si>
  <si>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</si>
  <si>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</si>
  <si>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</si>
  <si>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</si>
  <si>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</si>
  <si>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</si>
  <si>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</si>
  <si>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</si>
  <si>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</si>
  <si>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</si>
  <si>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</si>
  <si>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</si>
  <si>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</si>
  <si>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</si>
  <si>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</si>
  <si>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</si>
  <si>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</si>
  <si>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</si>
  <si>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</si>
  <si>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</si>
  <si>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</si>
  <si>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</si>
  <si>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</si>
  <si>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</si>
  <si>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</si>
  <si>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</si>
  <si>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</si>
  <si>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</si>
  <si>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</si>
  <si>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</si>
  <si>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</si>
  <si>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</si>
  <si>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</si>
  <si>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</si>
  <si>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</si>
  <si>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</si>
  <si>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</si>
  <si>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</si>
  <si>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</si>
  <si>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</si>
  <si>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</si>
  <si>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</si>
  <si>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</si>
  <si>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</si>
  <si>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</si>
  <si>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</si>
  <si>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</si>
  <si>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</si>
  <si>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</si>
  <si>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</si>
  <si>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</si>
  <si>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</si>
  <si>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</si>
  <si>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</si>
  <si>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</si>
  <si>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</si>
  <si>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</si>
  <si>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</si>
  <si>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</si>
  <si>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</si>
  <si>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</si>
  <si>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</si>
  <si>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</si>
  <si>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</si>
  <si>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</si>
  <si>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</si>
  <si>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</si>
  <si>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</si>
  <si>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</si>
  <si>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</si>
  <si>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</si>
  <si>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</si>
  <si>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</si>
  <si>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</si>
  <si>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</si>
  <si>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</si>
  <si>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</si>
  <si>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</si>
  <si>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</si>
  <si>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</si>
  <si>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</si>
  <si>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</si>
  <si>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</si>
  <si>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</si>
  <si>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</si>
  <si>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</si>
  <si>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</si>
  <si>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</si>
  <si>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</si>
  <si>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</si>
  <si>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</si>
  <si>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</si>
  <si>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</si>
  <si>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</si>
  <si>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</si>
  <si>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</si>
  <si>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</si>
  <si>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</si>
  <si>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</si>
  <si>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</si>
  <si>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</si>
  <si>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</si>
  <si>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</si>
  <si>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</si>
  <si>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</si>
  <si>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</si>
  <si>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</si>
  <si>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</si>
  <si>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</si>
  <si>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</si>
  <si>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</si>
  <si>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</si>
  <si>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</si>
  <si>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</si>
  <si>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</si>
  <si>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</si>
  <si>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</si>
  <si>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</si>
  <si>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</si>
  <si>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</si>
  <si>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</si>
  <si>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</si>
  <si>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</si>
  <si>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</si>
  <si>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</si>
  <si>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</si>
  <si>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</si>
  <si>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</si>
  <si>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</si>
  <si>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</si>
  <si>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</si>
  <si>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</si>
  <si>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</si>
  <si>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</si>
  <si>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</si>
  <si>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</si>
  <si>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</si>
  <si>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</si>
  <si>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</si>
  <si>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</si>
  <si>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</si>
  <si>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</si>
  <si>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</si>
  <si>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</si>
  <si>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</si>
  <si>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</si>
  <si>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</si>
  <si>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</si>
  <si>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</si>
  <si>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</si>
  <si>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</si>
  <si>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</si>
  <si>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</si>
  <si>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</si>
  <si>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</si>
  <si>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</si>
  <si>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</si>
  <si>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</si>
  <si>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</si>
  <si>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</si>
  <si>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</si>
  <si>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</si>
  <si>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</si>
  <si>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</si>
  <si>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</si>
  <si>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</si>
  <si>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</si>
  <si>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</si>
  <si>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</si>
  <si>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</si>
  <si>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</si>
  <si>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</si>
  <si>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</si>
  <si>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</si>
  <si>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</si>
  <si>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</si>
  <si>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</si>
  <si>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</si>
  <si>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</si>
  <si>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</si>
  <si>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</si>
  <si>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</si>
  <si>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</si>
  <si>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</si>
  <si>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</si>
  <si>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</si>
  <si>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</si>
  <si>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</si>
  <si>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</si>
  <si>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</si>
  <si>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</si>
  <si>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</si>
  <si>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</si>
  <si>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</si>
  <si>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</si>
  <si>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</si>
  <si>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</si>
  <si>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</si>
  <si>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</si>
  <si>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</si>
  <si>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</si>
  <si>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</si>
  <si>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</si>
  <si>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</si>
  <si>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</si>
  <si>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</si>
  <si>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</si>
  <si>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</si>
  <si>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</si>
  <si>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</si>
  <si>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</si>
  <si>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</si>
  <si>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</si>
  <si>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</si>
  <si>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</si>
  <si>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</si>
  <si>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</si>
  <si>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</si>
  <si>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</si>
  <si>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</si>
  <si>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</si>
  <si>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</si>
  <si>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</si>
  <si>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</si>
  <si>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</si>
  <si>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</si>
  <si>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</si>
  <si>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</si>
  <si>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</si>
  <si>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</si>
  <si>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</si>
  <si>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</si>
  <si>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</si>
  <si>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</si>
  <si>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</si>
  <si>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</si>
  <si>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</si>
  <si>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</si>
  <si>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</si>
  <si>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</si>
  <si>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</si>
  <si>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</si>
  <si>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</si>
  <si>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</si>
  <si>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</si>
  <si>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</si>
  <si>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</si>
  <si>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</si>
  <si>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</si>
  <si>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</si>
  <si>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</si>
  <si>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</si>
  <si>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</si>
  <si>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</si>
  <si>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</si>
  <si>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</si>
  <si>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</si>
  <si>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</si>
  <si>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</si>
  <si>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</si>
  <si>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</si>
  <si>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</si>
  <si>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</si>
  <si>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</si>
  <si>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</si>
  <si>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</si>
  <si>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</si>
  <si>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</si>
  <si>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</si>
  <si>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</si>
  <si>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</si>
  <si>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</si>
  <si>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</si>
  <si>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</si>
  <si>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</si>
  <si>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</si>
  <si>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</si>
  <si>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</si>
  <si>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</si>
  <si>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</si>
  <si>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</si>
  <si>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</si>
  <si>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</si>
  <si>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</si>
  <si>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</si>
  <si>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</si>
  <si>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</si>
  <si>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</si>
  <si>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</si>
  <si>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</si>
  <si>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</si>
  <si>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</si>
  <si>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</si>
  <si>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</si>
  <si>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</si>
  <si>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</si>
  <si>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</si>
  <si>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</si>
  <si>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</si>
  <si>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</si>
  <si>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</si>
  <si>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</si>
  <si>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</si>
  <si>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</si>
  <si>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</si>
  <si>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</si>
  <si>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</si>
  <si>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</si>
  <si>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</si>
  <si>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</si>
  <si>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</si>
  <si>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</si>
  <si>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</si>
  <si>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</si>
  <si>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</si>
  <si>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</si>
  <si>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</si>
  <si>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</si>
  <si>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</si>
  <si>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</si>
  <si>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</si>
  <si>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</si>
  <si>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</si>
  <si>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</si>
  <si>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</si>
  <si>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</si>
  <si>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</si>
  <si>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</si>
  <si>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</si>
  <si>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</si>
  <si>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</si>
  <si>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</si>
  <si>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</si>
  <si>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</si>
  <si>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</si>
  <si>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</si>
  <si>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</si>
  <si>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</si>
  <si>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</si>
  <si>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</si>
  <si>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</si>
  <si>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</si>
  <si>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</si>
  <si>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</si>
  <si>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</si>
  <si>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</si>
  <si>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</si>
  <si>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</si>
  <si>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</si>
  <si>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</si>
  <si>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</si>
  <si>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</si>
  <si>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</si>
  <si>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</si>
  <si>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</si>
  <si>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</si>
  <si>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</si>
  <si>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</si>
  <si>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</si>
  <si>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</si>
  <si>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</si>
  <si>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</si>
  <si>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</si>
  <si>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</si>
  <si>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</si>
  <si>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</si>
  <si>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</si>
  <si>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</si>
  <si>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</si>
  <si>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</si>
  <si>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</si>
  <si>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</si>
  <si>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</si>
  <si>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</si>
  <si>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</si>
  <si>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</si>
  <si>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</si>
  <si>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</si>
  <si>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</si>
  <si>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</si>
  <si>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</si>
  <si>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</si>
  <si>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</si>
  <si>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</si>
  <si>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</si>
  <si>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</si>
  <si>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</si>
  <si>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</si>
  <si>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</si>
  <si>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</si>
  <si>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</si>
  <si>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</si>
  <si>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</si>
  <si>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</si>
  <si>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</si>
  <si>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</si>
  <si>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</si>
  <si>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</si>
  <si>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</si>
  <si>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</si>
  <si>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</si>
  <si>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</si>
  <si>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</si>
  <si>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</si>
  <si>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</si>
  <si>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</si>
  <si>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</si>
  <si>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</si>
  <si>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</si>
  <si>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</si>
  <si>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</si>
  <si>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</si>
  <si>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</si>
  <si>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</si>
  <si>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</si>
  <si>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</si>
  <si>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</si>
  <si>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</si>
  <si>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</si>
  <si>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</si>
  <si>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</si>
  <si>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</si>
  <si>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</si>
  <si>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</si>
  <si>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</si>
  <si>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</si>
  <si>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</si>
  <si>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</si>
  <si>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</si>
  <si>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</si>
  <si>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</si>
  <si>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</si>
  <si>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</si>
  <si>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</si>
  <si>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</si>
  <si>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</si>
  <si>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</si>
  <si>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</si>
  <si>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</si>
  <si>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</si>
  <si>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</si>
  <si>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</si>
  <si>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</si>
  <si>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</si>
  <si>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</si>
  <si>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</si>
  <si>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</si>
  <si>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</si>
  <si>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</si>
  <si>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</si>
  <si>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</si>
  <si>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</si>
  <si>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</si>
  <si>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</si>
  <si>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</si>
  <si>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</si>
  <si>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</si>
  <si>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</si>
  <si>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</si>
  <si>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</si>
  <si>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</si>
  <si>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</si>
  <si>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</si>
  <si>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</si>
  <si>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</si>
  <si>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</si>
  <si>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</si>
  <si>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</si>
  <si>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</si>
  <si>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</si>
  <si>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</si>
  <si>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</si>
  <si>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</si>
  <si>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</si>
  <si>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</si>
  <si>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</si>
  <si>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</si>
  <si>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</si>
  <si>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</si>
  <si>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</si>
  <si>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</si>
  <si>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</si>
  <si>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</si>
  <si>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</si>
  <si>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</si>
  <si>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</si>
  <si>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</si>
  <si>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</si>
  <si>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</si>
  <si>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</si>
  <si>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</si>
  <si>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</si>
  <si>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</si>
  <si>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</si>
  <si>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</si>
  <si>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</si>
  <si>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</si>
  <si>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</si>
  <si>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</si>
  <si>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</si>
  <si>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</si>
  <si>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</si>
  <si>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</si>
  <si>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</si>
  <si>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</si>
  <si>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</si>
  <si>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</si>
  <si>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</si>
  <si>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</si>
  <si>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</si>
  <si>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</si>
  <si>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</si>
  <si>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</si>
  <si>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</si>
  <si>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</si>
  <si>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</si>
  <si>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</si>
  <si>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</si>
  <si>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</si>
  <si>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</si>
  <si>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</si>
  <si>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</si>
  <si>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</si>
  <si>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</si>
  <si>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</si>
  <si>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</si>
  <si>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</si>
  <si>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</si>
  <si>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</si>
  <si>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</si>
  <si>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</si>
  <si>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</si>
  <si>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</si>
  <si>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</si>
  <si>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</si>
  <si>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</si>
  <si>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</si>
  <si>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</si>
  <si>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</si>
  <si>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</si>
  <si>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</si>
  <si>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</si>
  <si>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</si>
  <si>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</si>
  <si>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</si>
  <si>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</si>
  <si>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</si>
  <si>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</si>
  <si>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</si>
  <si>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</si>
  <si>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</si>
  <si>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</si>
  <si>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</si>
  <si>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</si>
  <si>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</si>
  <si>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</si>
  <si>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</si>
  <si>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</si>
  <si>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</si>
  <si>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</si>
  <si>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</si>
  <si>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</si>
  <si>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</si>
  <si>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</si>
  <si>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</si>
  <si>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</si>
  <si>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</si>
  <si>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</si>
  <si>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</si>
  <si>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</si>
  <si>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</si>
  <si>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</si>
  <si>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</si>
  <si>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</si>
  <si>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</si>
  <si>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</si>
  <si>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</si>
  <si>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</si>
  <si>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</si>
  <si>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</si>
  <si>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</si>
  <si>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</si>
  <si>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</si>
  <si>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</si>
  <si>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</si>
  <si>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</si>
  <si>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</si>
  <si>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</si>
  <si>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</si>
  <si>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</si>
  <si>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</si>
  <si>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</si>
  <si>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</si>
  <si>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</si>
  <si>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</si>
  <si>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</si>
  <si>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</si>
  <si>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</si>
  <si>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</si>
  <si>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</si>
  <si>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</si>
  <si>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</si>
  <si>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</si>
  <si>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</si>
  <si>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</si>
  <si>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</si>
  <si>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</si>
  <si>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</si>
  <si>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</si>
  <si>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</si>
  <si>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</si>
  <si>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</si>
  <si>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</si>
  <si>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</si>
  <si>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</si>
  <si>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</si>
  <si>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</si>
  <si>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</si>
  <si>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</si>
  <si>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</si>
  <si>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</si>
  <si>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</si>
  <si>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</si>
  <si>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</si>
  <si>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</si>
  <si>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</si>
  <si>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</si>
  <si>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</si>
  <si>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</si>
  <si>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</si>
  <si>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</si>
  <si>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</si>
  <si>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</si>
  <si>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</si>
  <si>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</si>
  <si>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</si>
  <si>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</si>
  <si>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</si>
  <si>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</si>
  <si>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</si>
  <si>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</si>
  <si>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</si>
  <si>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</si>
  <si>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</si>
  <si>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</si>
  <si>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</si>
  <si>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</si>
  <si>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</si>
  <si>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</si>
  <si>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</si>
  <si>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</si>
  <si>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</si>
  <si>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</si>
  <si>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</si>
  <si>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</si>
  <si>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</si>
  <si>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</si>
  <si>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</si>
  <si>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</si>
  <si>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</si>
  <si>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</si>
  <si>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</si>
  <si>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</si>
  <si>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</si>
  <si>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</si>
  <si>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</si>
  <si>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</si>
  <si>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</si>
  <si>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</si>
  <si>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</si>
  <si>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</si>
  <si>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</si>
  <si>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</si>
  <si>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</si>
  <si>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</si>
  <si>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</si>
  <si>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</si>
  <si>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</si>
  <si>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</si>
  <si>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</si>
  <si>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</si>
  <si>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</si>
  <si>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</si>
  <si>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</si>
  <si>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</si>
  <si>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</si>
  <si>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</si>
  <si>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</si>
  <si>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</si>
  <si>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</si>
  <si>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</si>
  <si>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</si>
  <si>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</si>
  <si>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</si>
  <si>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</si>
  <si>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</si>
  <si>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</si>
  <si>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</si>
  <si>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</si>
  <si>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</si>
  <si>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</si>
  <si>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</si>
  <si>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</si>
  <si>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</si>
  <si>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</si>
  <si>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</si>
  <si>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</si>
  <si>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</si>
  <si>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</si>
  <si>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</si>
  <si>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</si>
  <si>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</si>
  <si>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</si>
  <si>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</si>
  <si>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</si>
  <si>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</si>
  <si>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</si>
  <si>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</si>
  <si>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</si>
  <si>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</si>
  <si>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</si>
  <si>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</si>
  <si>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</si>
  <si>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</si>
  <si>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</si>
  <si>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</si>
  <si>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</si>
  <si>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</si>
  <si>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</si>
  <si>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</si>
  <si>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</si>
  <si>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</si>
  <si>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</si>
  <si>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</si>
  <si>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</si>
  <si>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</si>
  <si>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</si>
  <si>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</si>
  <si>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</si>
  <si>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</si>
  <si>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</si>
  <si>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</si>
  <si>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</si>
  <si>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</si>
  <si>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</si>
  <si>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</si>
  <si>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</si>
  <si>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</si>
  <si>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</si>
  <si>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</si>
  <si>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</si>
  <si>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</si>
  <si>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</si>
  <si>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</si>
  <si>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</si>
  <si>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</si>
  <si>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</si>
  <si>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</si>
  <si>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</si>
  <si>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</si>
  <si>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</si>
  <si>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</si>
  <si>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</si>
  <si>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</si>
  <si>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</si>
  <si>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</si>
  <si>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</si>
  <si>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</si>
  <si>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</si>
  <si>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</si>
  <si>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</si>
  <si>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</si>
  <si>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</si>
  <si>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</si>
  <si>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</si>
  <si>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</si>
  <si>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</si>
  <si>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</si>
  <si>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</si>
  <si>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</si>
  <si>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</si>
  <si>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</si>
  <si>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</si>
  <si>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</si>
  <si>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</si>
  <si>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</si>
  <si>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</si>
  <si>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</si>
  <si>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</si>
  <si>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</si>
  <si>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</si>
  <si>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</si>
  <si>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</si>
  <si>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</si>
  <si>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</si>
  <si>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</si>
  <si>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</si>
  <si>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</si>
  <si>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</si>
  <si>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</si>
  <si>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</si>
  <si>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</si>
  <si>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</si>
  <si>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</si>
  <si>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</si>
  <si>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</si>
  <si>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</si>
  <si>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</si>
  <si>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</si>
  <si>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</si>
  <si>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</si>
  <si>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</si>
  <si>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</si>
  <si>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</si>
  <si>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</si>
  <si>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</si>
  <si>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</si>
  <si>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</si>
  <si>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</si>
  <si>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</si>
  <si>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</si>
  <si>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</si>
  <si>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</si>
  <si>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</si>
  <si>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</si>
  <si>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</si>
  <si>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</si>
  <si>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</si>
  <si>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</si>
  <si>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</si>
  <si>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</si>
  <si>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</si>
  <si>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</si>
  <si>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</si>
  <si>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</si>
  <si>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</si>
  <si>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</si>
  <si>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</si>
  <si>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</si>
  <si>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</si>
  <si>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</si>
  <si>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</si>
  <si>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</si>
  <si>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</si>
  <si>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</si>
  <si>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</si>
  <si>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</si>
  <si>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</si>
  <si>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</si>
  <si>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</si>
  <si>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</si>
  <si>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</si>
  <si>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</si>
  <si>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</si>
  <si>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</si>
  <si>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</si>
  <si>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</si>
  <si>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</si>
  <si>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</si>
  <si>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</si>
  <si>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</si>
  <si>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</si>
  <si>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</si>
  <si>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</si>
  <si>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</si>
  <si>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</si>
  <si>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</si>
  <si>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</si>
  <si>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</si>
  <si>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</si>
  <si>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</si>
  <si>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</si>
  <si>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</si>
  <si>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</si>
  <si>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</si>
  <si>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</si>
  <si>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</si>
  <si>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</si>
  <si>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</si>
  <si>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</si>
  <si>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</si>
  <si>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</si>
  <si>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</si>
  <si>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</si>
  <si>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</si>
  <si>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</si>
  <si>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</si>
  <si>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</si>
  <si>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</si>
  <si>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</si>
  <si>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</si>
  <si>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</si>
  <si>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</si>
  <si>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</si>
  <si>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</si>
  <si>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</si>
  <si>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</si>
  <si>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</si>
  <si>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</si>
  <si>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</si>
  <si>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</si>
  <si>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</si>
  <si>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</si>
  <si>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</si>
  <si>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</si>
  <si>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</si>
  <si>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</si>
  <si>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</si>
  <si>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</si>
  <si>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</si>
  <si>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</si>
  <si>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</si>
  <si>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</si>
  <si>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</si>
  <si>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</si>
  <si>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</si>
  <si>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</si>
  <si>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</si>
  <si>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</si>
  <si>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</si>
  <si>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</si>
  <si>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</si>
  <si>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</si>
  <si>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</si>
  <si>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</si>
  <si>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</si>
  <si>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</si>
  <si>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</si>
  <si>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</si>
  <si>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</si>
  <si>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</si>
  <si>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</si>
  <si>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</si>
  <si>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</si>
  <si>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</si>
  <si>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</si>
  <si>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</si>
  <si>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</si>
  <si>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</si>
  <si>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</si>
  <si>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</si>
  <si>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</si>
  <si>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</si>
  <si>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</si>
  <si>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</si>
  <si>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</si>
  <si>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</si>
  <si>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</si>
  <si>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</si>
  <si>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</si>
  <si>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</si>
  <si>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</si>
  <si>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</si>
  <si>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</si>
  <si>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</si>
  <si>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</si>
  <si>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</si>
  <si>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</si>
  <si>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</si>
  <si>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</si>
  <si>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</si>
  <si>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</si>
  <si>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</si>
  <si>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</si>
  <si>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</si>
  <si>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</si>
  <si>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</si>
  <si>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</si>
  <si>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</si>
  <si>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</si>
  <si>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</si>
  <si>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</si>
  <si>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</si>
  <si>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</si>
  <si>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</si>
  <si>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</si>
  <si>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</si>
  <si>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</si>
  <si>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</si>
  <si>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</si>
  <si>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</si>
  <si>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</si>
  <si>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</si>
  <si>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</si>
  <si>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</si>
  <si>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</si>
  <si>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</si>
  <si>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</si>
  <si>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</si>
  <si>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</si>
  <si>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</si>
  <si>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</si>
  <si>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</si>
  <si>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</si>
  <si>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</si>
  <si>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</si>
  <si>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</si>
  <si>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</si>
  <si>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</si>
  <si>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</si>
  <si>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</si>
  <si>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</si>
  <si>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</si>
  <si>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</si>
  <si>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</si>
  <si>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</si>
  <si>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</si>
  <si>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</si>
  <si>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</si>
  <si>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</si>
  <si>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</si>
  <si>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</si>
  <si>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</si>
  <si>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</si>
  <si>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</si>
  <si>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</si>
  <si>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</si>
  <si>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</si>
  <si>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</si>
  <si>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</si>
  <si>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</si>
  <si>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</si>
  <si>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</si>
  <si>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</si>
  <si>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</si>
  <si>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</si>
  <si>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</si>
  <si>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</si>
  <si>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</si>
  <si>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</si>
  <si>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</si>
  <si>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</si>
  <si>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</si>
  <si>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</si>
  <si>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</si>
  <si>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</si>
  <si>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</si>
  <si>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</si>
  <si>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</si>
  <si>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</si>
  <si>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</si>
  <si>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</si>
  <si>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</si>
  <si>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</si>
  <si>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</si>
  <si>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</si>
  <si>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</si>
  <si>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</si>
  <si>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</si>
  <si>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</si>
  <si>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</si>
  <si>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</si>
  <si>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</si>
  <si>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</si>
  <si>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</si>
  <si>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</si>
  <si>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</si>
  <si>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</si>
  <si>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</si>
  <si>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</si>
  <si>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</si>
  <si>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</si>
  <si>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</si>
  <si>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</si>
  <si>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</si>
  <si>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</si>
  <si>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</si>
  <si>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</si>
  <si>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</si>
  <si>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</si>
  <si>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</si>
  <si>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</si>
  <si>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</si>
  <si>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</si>
  <si>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</si>
  <si>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</si>
  <si>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</si>
  <si>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</si>
  <si>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</si>
  <si>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</si>
  <si>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</si>
  <si>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</si>
  <si>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</si>
  <si>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</si>
  <si>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</si>
  <si>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</si>
  <si>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</si>
  <si>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</si>
  <si>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</si>
  <si>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</si>
  <si>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</si>
  <si>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</si>
  <si>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</si>
  <si>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</si>
  <si>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</si>
  <si>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</si>
  <si>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</si>
  <si>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</si>
  <si>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</si>
  <si>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</si>
  <si>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</si>
  <si>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</si>
  <si>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</si>
  <si>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</si>
  <si>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</si>
  <si>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</si>
  <si>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</si>
  <si>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</si>
  <si>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</si>
  <si>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</si>
  <si>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</si>
  <si>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</si>
  <si>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</si>
  <si>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</si>
  <si>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</si>
  <si>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</si>
  <si>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</si>
  <si>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</si>
  <si>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</si>
  <si>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</si>
  <si>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</si>
  <si>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</si>
  <si>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</si>
  <si>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</si>
  <si>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</si>
  <si>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</si>
  <si>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</si>
  <si>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</si>
  <si>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</si>
  <si>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</si>
  <si>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</si>
  <si>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</si>
  <si>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</si>
  <si>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</si>
  <si>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</si>
  <si>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</si>
  <si>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</si>
  <si>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</si>
  <si>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</si>
  <si>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</si>
  <si>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</si>
  <si>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</si>
  <si>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</si>
  <si>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</si>
  <si>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</si>
  <si>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</si>
  <si>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</si>
  <si>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</si>
  <si>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</si>
  <si>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</si>
  <si>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</si>
  <si>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</si>
  <si>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</si>
  <si>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</si>
  <si>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</si>
  <si>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</si>
  <si>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</si>
  <si>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</si>
  <si>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</si>
  <si>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</si>
  <si>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</si>
  <si>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</si>
  <si>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</si>
  <si>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</si>
  <si>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</si>
  <si>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</si>
  <si>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</si>
  <si>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</si>
  <si>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</si>
  <si>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</si>
  <si>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</si>
  <si>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</si>
  <si>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</si>
  <si>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</si>
  <si>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</si>
  <si>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</si>
  <si>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</si>
  <si>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</si>
  <si>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</si>
  <si>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</si>
  <si>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</si>
  <si>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</si>
  <si>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</si>
  <si>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</si>
  <si>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</si>
  <si>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</si>
  <si>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</si>
  <si>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</si>
  <si>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</si>
  <si>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</si>
  <si>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</si>
  <si>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</si>
  <si>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</si>
  <si>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</si>
  <si>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</si>
  <si>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</si>
  <si>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</si>
  <si>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</si>
  <si>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</si>
  <si>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</si>
  <si>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</si>
  <si>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</si>
  <si>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</si>
  <si>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</si>
  <si>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</si>
  <si>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</si>
  <si>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</si>
  <si>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</si>
  <si>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</si>
  <si>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</si>
  <si>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</si>
  <si>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</si>
  <si>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</si>
  <si>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</si>
  <si>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</si>
  <si>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</si>
  <si>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</si>
  <si>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</si>
  <si>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</si>
  <si>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</si>
  <si>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</si>
  <si>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</si>
  <si>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</si>
  <si>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</si>
  <si>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</si>
  <si>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</si>
  <si>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</si>
  <si>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</si>
  <si>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</si>
  <si>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</si>
  <si>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</si>
  <si>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</si>
  <si>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</si>
  <si>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</si>
  <si>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</si>
  <si>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</si>
  <si>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</si>
  <si>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</si>
  <si>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</si>
  <si>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</si>
  <si>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</si>
  <si>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</si>
  <si>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</si>
  <si>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</si>
  <si>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</si>
  <si>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</si>
  <si>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</si>
  <si>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</si>
  <si>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</si>
  <si>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</si>
  <si>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</si>
  <si>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</si>
  <si>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</si>
  <si>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</si>
  <si>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</si>
  <si>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</si>
  <si>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</si>
  <si>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</si>
  <si>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</si>
  <si>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</si>
  <si>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</si>
  <si>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</si>
  <si>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</si>
  <si>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</si>
  <si>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</si>
  <si>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</si>
  <si>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</si>
  <si>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</si>
  <si>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</si>
  <si>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</si>
  <si>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</si>
  <si>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</si>
  <si>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</si>
  <si>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</si>
  <si>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</si>
  <si>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</si>
  <si>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</si>
  <si>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</si>
  <si>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</si>
  <si>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</si>
  <si>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</si>
  <si>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</si>
  <si>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</si>
  <si>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</si>
  <si>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</si>
  <si>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</si>
  <si>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</si>
  <si>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</si>
  <si>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</si>
  <si>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</si>
  <si>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</si>
  <si>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</si>
  <si>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</si>
  <si>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</si>
  <si>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</si>
  <si>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</si>
  <si>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</si>
  <si>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</si>
  <si>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</si>
  <si>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</si>
  <si>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</si>
  <si>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</si>
  <si>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</si>
  <si>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</si>
  <si>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</si>
  <si>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</si>
  <si>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</si>
  <si>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</si>
  <si>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</si>
  <si>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</si>
  <si>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</si>
  <si>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</si>
  <si>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</si>
  <si>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</si>
  <si>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</si>
  <si>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</si>
  <si>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</si>
  <si>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</si>
  <si>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</si>
  <si>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</si>
  <si>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</si>
  <si>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</si>
  <si>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</si>
  <si>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</si>
  <si>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</si>
  <si>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</si>
  <si>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</si>
  <si>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</si>
  <si>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</si>
  <si>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</si>
  <si>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</si>
  <si>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</si>
  <si>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</si>
  <si>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</si>
  <si>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</si>
  <si>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</si>
  <si>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</si>
  <si>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</si>
  <si>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</si>
  <si>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</si>
  <si>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</si>
  <si>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</si>
  <si>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</si>
  <si>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</si>
  <si>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</si>
  <si>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</si>
  <si>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</si>
  <si>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</si>
  <si>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</si>
  <si>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</si>
  <si>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</si>
  <si>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</si>
  <si>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</si>
  <si>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</si>
  <si>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</si>
  <si>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</si>
  <si>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</si>
  <si>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</si>
  <si>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</si>
  <si>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</si>
  <si>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</si>
  <si>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</si>
  <si>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</si>
  <si>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</si>
  <si>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</si>
  <si>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</si>
  <si>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</si>
  <si>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</si>
  <si>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</si>
  <si>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</si>
  <si>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</si>
  <si>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</si>
  <si>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</si>
  <si>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</si>
  <si>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</si>
  <si>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</si>
  <si>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</si>
  <si>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</si>
  <si>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</si>
  <si>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</si>
  <si>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</si>
  <si>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</si>
  <si>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</si>
  <si>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</si>
  <si>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</si>
  <si>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</si>
  <si>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</si>
  <si>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</si>
  <si>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</si>
  <si>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</si>
  <si>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</si>
  <si>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</si>
  <si>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</si>
  <si>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</si>
  <si>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</si>
  <si>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</si>
  <si>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</si>
  <si>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</si>
  <si>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</si>
  <si>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</si>
  <si>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</si>
  <si>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</si>
  <si>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</si>
  <si>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</si>
  <si>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</si>
  <si>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</si>
  <si>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</si>
  <si>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</si>
  <si>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</si>
  <si>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</si>
  <si>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</si>
  <si>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</si>
  <si>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</si>
  <si>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</si>
  <si>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</si>
  <si>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</si>
  <si>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</si>
  <si>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</si>
  <si>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</si>
  <si>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</si>
  <si>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</si>
  <si>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</si>
  <si>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</si>
  <si>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</si>
  <si>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</si>
  <si>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</si>
  <si>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</si>
  <si>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</si>
  <si>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</si>
  <si>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</si>
  <si>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</si>
  <si>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</si>
  <si>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</si>
  <si>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</si>
  <si>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</si>
  <si>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</si>
  <si>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</si>
  <si>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</si>
  <si>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</si>
  <si>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</si>
  <si>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</si>
  <si>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</si>
  <si>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</si>
  <si>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</si>
  <si>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</si>
  <si>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</si>
  <si>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</si>
  <si>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</si>
  <si>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</si>
  <si>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</si>
  <si>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</si>
  <si>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</si>
  <si>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</si>
  <si>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</si>
  <si>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</si>
  <si>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</si>
  <si>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</si>
  <si>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</si>
  <si>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</si>
  <si>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</si>
  <si>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</si>
  <si>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</si>
  <si>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</si>
  <si>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</si>
  <si>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</si>
  <si>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</si>
  <si>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</si>
  <si>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</si>
  <si>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</si>
  <si>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</si>
  <si>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</si>
  <si>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</si>
  <si>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</si>
  <si>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</si>
  <si>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</si>
  <si>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</si>
  <si>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</si>
  <si>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</si>
  <si>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</si>
  <si>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</si>
  <si>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</si>
  <si>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</si>
  <si>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</si>
  <si>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</si>
  <si>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</si>
  <si>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</si>
  <si>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</si>
  <si>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</si>
  <si>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</si>
  <si>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</si>
  <si>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</si>
  <si>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</si>
  <si>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</si>
  <si>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</si>
  <si>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</si>
  <si>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</si>
  <si>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</si>
  <si>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</si>
  <si>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</si>
  <si>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</si>
  <si>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</si>
  <si>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</si>
  <si>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</si>
  <si>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</si>
  <si>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</si>
  <si>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</si>
  <si>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</si>
  <si>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</si>
  <si>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</si>
  <si>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</si>
  <si>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</si>
  <si>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</si>
  <si>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</si>
  <si>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</si>
  <si>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</si>
  <si>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</si>
  <si>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</si>
  <si>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</si>
  <si>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</si>
  <si>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</si>
  <si>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</si>
  <si>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</si>
  <si>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</si>
  <si>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</si>
  <si>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</si>
  <si>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</si>
  <si>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</si>
  <si>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</si>
  <si>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</si>
  <si>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</si>
  <si>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</si>
  <si>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</si>
  <si>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</si>
  <si>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</si>
  <si>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</si>
  <si>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</si>
  <si>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</si>
  <si>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</si>
  <si>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</si>
  <si>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</si>
  <si>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</si>
  <si>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</si>
  <si>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</si>
  <si>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</si>
  <si>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</si>
  <si>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</si>
  <si>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</si>
  <si>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</si>
  <si>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</si>
  <si>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</si>
  <si>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</si>
  <si>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</si>
  <si>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</si>
  <si>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</si>
  <si>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</si>
  <si>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</si>
  <si>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</si>
  <si>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</si>
  <si>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</si>
  <si>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</si>
  <si>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</si>
  <si>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</si>
  <si>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</si>
  <si>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</si>
  <si>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</si>
  <si>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</si>
  <si>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</si>
  <si>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</si>
  <si>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</si>
  <si>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</si>
  <si>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</si>
  <si>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</si>
  <si>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</si>
  <si>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</si>
  <si>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</si>
  <si>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</si>
  <si>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</si>
  <si>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</si>
  <si>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</si>
  <si>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</si>
  <si>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</si>
  <si>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</si>
  <si>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</si>
  <si>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</si>
  <si>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</si>
  <si>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</si>
  <si>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</si>
  <si>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</si>
  <si>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</si>
  <si>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</si>
  <si>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</si>
  <si>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</si>
  <si>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</si>
  <si>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</si>
  <si>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</si>
  <si>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</si>
  <si>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</si>
  <si>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</si>
  <si>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</si>
  <si>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</si>
  <si>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</si>
  <si>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</si>
  <si>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</si>
  <si>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</si>
  <si>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</si>
  <si>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</si>
  <si>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</si>
  <si>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</si>
  <si>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</si>
  <si>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</si>
  <si>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</si>
  <si>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</si>
  <si>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</si>
  <si>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</si>
  <si>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</si>
  <si>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</si>
  <si>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</si>
  <si>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</si>
  <si>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</si>
  <si>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</si>
  <si>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</si>
  <si>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</si>
  <si>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</si>
  <si>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</si>
  <si>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</si>
  <si>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</si>
  <si>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</si>
  <si>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</si>
  <si>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</si>
  <si>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</si>
  <si>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</si>
  <si>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</si>
  <si>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</si>
  <si>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</si>
  <si>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</si>
  <si>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</si>
  <si>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</si>
  <si>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</si>
  <si>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</si>
  <si>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</si>
  <si>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</si>
  <si>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</si>
  <si>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</si>
  <si>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</si>
  <si>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</si>
  <si>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</si>
  <si>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</si>
  <si>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</si>
  <si>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</si>
  <si>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</si>
  <si>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</si>
  <si>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</si>
  <si>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</si>
  <si>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</si>
  <si>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</si>
  <si>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</si>
  <si>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</si>
  <si>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</si>
  <si>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</si>
  <si>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</si>
  <si>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</si>
  <si>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</si>
  <si>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</si>
  <si>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</si>
  <si>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</si>
  <si>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</si>
  <si>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</si>
  <si>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</si>
  <si>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</si>
  <si>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</si>
  <si>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</si>
  <si>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</si>
  <si>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</si>
  <si>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</si>
  <si>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</si>
  <si>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</si>
  <si>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</si>
  <si>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</si>
  <si>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</si>
  <si>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</si>
  <si>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</si>
  <si>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</si>
  <si>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</si>
  <si>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</si>
  <si>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</si>
  <si>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</si>
  <si>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</si>
  <si>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</si>
  <si>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</si>
  <si>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</si>
  <si>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</si>
  <si>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</si>
  <si>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</si>
  <si>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</si>
  <si>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</si>
  <si>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</si>
  <si>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</si>
  <si>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</si>
  <si>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</si>
  <si>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</si>
  <si>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</si>
  <si>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</si>
  <si>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</si>
  <si>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</si>
  <si>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</si>
  <si>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</si>
  <si>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</si>
  <si>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</si>
  <si>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</si>
  <si>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</si>
  <si>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</si>
  <si>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</si>
  <si>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</si>
  <si>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</si>
  <si>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</si>
  <si>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</si>
  <si>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</si>
  <si>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</si>
  <si>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</si>
  <si>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</si>
  <si>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</si>
  <si>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</si>
  <si>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</si>
  <si>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</si>
  <si>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</si>
  <si>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</si>
  <si>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</si>
  <si>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</si>
  <si>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</si>
  <si>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</si>
  <si>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</si>
  <si>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</si>
  <si>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</si>
  <si>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</si>
  <si>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</si>
  <si>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</si>
  <si>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</si>
  <si>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</si>
  <si>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</si>
  <si>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</si>
  <si>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</si>
  <si>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</si>
  <si>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</si>
  <si>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</si>
  <si>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</si>
  <si>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</si>
  <si>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</si>
  <si>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</si>
  <si>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</si>
  <si>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</si>
  <si>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</si>
  <si>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</si>
  <si>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</si>
  <si>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</si>
  <si>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</si>
  <si>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</si>
  <si>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</si>
  <si>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</si>
  <si>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</si>
  <si>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</si>
  <si>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</si>
  <si>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</si>
  <si>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</si>
  <si>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</si>
  <si>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</si>
  <si>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</si>
  <si>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</si>
  <si>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</si>
  <si>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</si>
  <si>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</si>
  <si>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</si>
  <si>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</si>
  <si>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</si>
  <si>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</si>
  <si>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</si>
  <si>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</si>
  <si>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</si>
  <si>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</si>
  <si>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</si>
  <si>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</si>
  <si>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</si>
  <si>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</si>
  <si>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</si>
  <si>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</si>
  <si>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</si>
  <si>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</si>
  <si>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</si>
  <si>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</si>
  <si>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</si>
  <si>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</si>
  <si>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</si>
  <si>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</si>
  <si>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</si>
  <si>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</si>
  <si>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</si>
  <si>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</si>
  <si>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</si>
  <si>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</si>
  <si>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</si>
  <si>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</si>
  <si>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</si>
  <si>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</si>
  <si>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</si>
  <si>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</si>
  <si>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</si>
  <si>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</si>
  <si>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</si>
  <si>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</si>
  <si>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</si>
  <si>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</si>
  <si>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</si>
  <si>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</si>
  <si>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</si>
  <si>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</si>
  <si>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</si>
  <si>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</si>
  <si>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</si>
  <si>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</si>
  <si>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</si>
  <si>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</si>
  <si>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</si>
  <si>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</si>
  <si>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</si>
  <si>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</si>
  <si>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</si>
  <si>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</si>
  <si>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</si>
  <si>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</si>
  <si>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</si>
  <si>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</si>
  <si>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</si>
  <si>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</si>
  <si>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</si>
  <si>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</si>
  <si>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</si>
  <si>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</si>
  <si>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</si>
  <si>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</si>
  <si>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</si>
  <si>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</si>
  <si>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</si>
  <si>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</si>
  <si>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</si>
  <si>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</si>
  <si>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</si>
  <si>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</si>
  <si>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</si>
  <si>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</si>
  <si>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</si>
  <si>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</si>
  <si>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</si>
  <si>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</si>
  <si>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</si>
  <si>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</si>
  <si>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</si>
  <si>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</si>
  <si>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</si>
  <si>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</si>
  <si>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</si>
  <si>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</si>
  <si>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</si>
  <si>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</si>
  <si>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</si>
  <si>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</si>
  <si>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</si>
  <si>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</si>
  <si>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</si>
  <si>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</si>
  <si>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</si>
  <si>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</si>
  <si>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</si>
  <si>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</si>
  <si>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</si>
  <si>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</si>
  <si>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</si>
  <si>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</si>
  <si>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</si>
  <si>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</si>
  <si>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</si>
  <si>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</si>
  <si>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</si>
  <si>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</si>
  <si>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</si>
  <si>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</si>
  <si>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</si>
  <si>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</si>
  <si>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</si>
  <si>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</si>
  <si>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</si>
  <si>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</si>
  <si>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</si>
  <si>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</si>
  <si>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</si>
  <si>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</si>
  <si>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</si>
  <si>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</si>
  <si>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</si>
  <si>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</si>
  <si>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</si>
  <si>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</si>
  <si>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</si>
  <si>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</si>
  <si>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</si>
  <si>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</si>
  <si>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</si>
  <si>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</si>
  <si>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</si>
  <si>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</si>
  <si>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</si>
  <si>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</si>
  <si>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</si>
  <si>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</si>
  <si>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</si>
  <si>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</si>
  <si>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</si>
  <si>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</si>
  <si>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</si>
  <si>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</si>
  <si>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</si>
  <si>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</si>
  <si>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</si>
  <si>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</si>
  <si>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</si>
  <si>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</si>
  <si>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</si>
  <si>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</si>
  <si>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</si>
  <si>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</si>
  <si>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</si>
  <si>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</si>
  <si>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</si>
  <si>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</si>
  <si>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</si>
  <si>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</si>
  <si>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</si>
  <si>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</si>
  <si>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</si>
  <si>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</si>
  <si>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</si>
  <si>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</si>
  <si>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</si>
  <si>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</si>
  <si>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</si>
  <si>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</si>
  <si>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</si>
  <si>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</si>
  <si>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</si>
  <si>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</si>
  <si>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</si>
  <si>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</si>
  <si>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</si>
  <si>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</si>
  <si>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</si>
  <si>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</si>
  <si>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</si>
  <si>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</si>
  <si>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</si>
  <si>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</si>
  <si>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</si>
  <si>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</si>
  <si>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</si>
  <si>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</si>
  <si>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</si>
  <si>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</si>
  <si>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</si>
  <si>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</si>
  <si>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</si>
  <si>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</si>
  <si>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</si>
  <si>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</si>
  <si>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</si>
  <si>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</si>
  <si>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</si>
  <si>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</si>
  <si>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</si>
  <si>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</si>
  <si>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</si>
  <si>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</si>
  <si>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</si>
  <si>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</si>
  <si>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</si>
  <si>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</si>
  <si>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</si>
  <si>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</si>
  <si>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</si>
  <si>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</si>
  <si>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</si>
  <si>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</si>
  <si>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</si>
  <si>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</si>
  <si>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</si>
  <si>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</si>
  <si>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</si>
  <si>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</si>
  <si>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</si>
  <si>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</si>
  <si>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</si>
  <si>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</si>
  <si>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</si>
  <si>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</si>
  <si>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</si>
  <si>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</si>
  <si>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</si>
  <si>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</si>
  <si>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</si>
  <si>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</si>
  <si>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</si>
  <si>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</si>
  <si>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</si>
  <si>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</si>
  <si>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</si>
  <si>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</si>
  <si>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</si>
  <si>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</si>
  <si>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</si>
  <si>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</si>
  <si>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</si>
  <si>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</si>
  <si>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</si>
  <si>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</si>
  <si>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</si>
  <si>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</si>
  <si>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</si>
  <si>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</si>
  <si>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</si>
  <si>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</si>
  <si>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</si>
  <si>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</si>
  <si>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</si>
  <si>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</si>
  <si>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</si>
  <si>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</si>
  <si>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</si>
  <si>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</si>
  <si>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</si>
  <si>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</si>
  <si>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</si>
  <si>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</si>
  <si>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</si>
  <si>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</si>
  <si>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</si>
  <si>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</si>
  <si>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</si>
  <si>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</si>
  <si>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</si>
  <si>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</si>
  <si>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</si>
  <si>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</si>
  <si>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</si>
  <si>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</si>
  <si>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</si>
  <si>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</si>
  <si>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</si>
  <si>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</si>
  <si>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</si>
  <si>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</si>
  <si>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</si>
  <si>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</si>
  <si>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</si>
  <si>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</si>
  <si>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</si>
  <si>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</si>
  <si>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</si>
  <si>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</si>
  <si>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</si>
  <si>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</si>
  <si>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</si>
  <si>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</si>
  <si>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</si>
  <si>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</si>
  <si>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</si>
  <si>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</si>
  <si>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</si>
  <si>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</si>
  <si>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</si>
  <si>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</si>
  <si>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</si>
  <si>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</si>
  <si>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</si>
  <si>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</si>
  <si>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</si>
  <si>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</si>
  <si>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</si>
  <si>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</si>
  <si>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</si>
  <si>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</si>
  <si>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</si>
  <si>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</si>
  <si>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</si>
  <si>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</si>
  <si>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</si>
  <si>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</si>
  <si>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</si>
  <si>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</si>
  <si>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</si>
  <si>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</si>
  <si>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</si>
  <si>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</si>
  <si>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</si>
  <si>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</si>
  <si>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</si>
  <si>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</si>
  <si>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</si>
  <si>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</si>
  <si>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</si>
  <si>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</si>
  <si>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</si>
  <si>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</si>
  <si>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</si>
  <si>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</si>
  <si>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</si>
  <si>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</si>
  <si>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</si>
  <si>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</si>
  <si>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</si>
  <si>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</si>
  <si>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</si>
  <si>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</si>
  <si>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</si>
  <si>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</si>
  <si>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</si>
  <si>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</si>
  <si>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</si>
  <si>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</si>
  <si>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</si>
  <si>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</si>
  <si>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</si>
  <si>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</si>
  <si>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</si>
  <si>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</si>
  <si>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</si>
  <si>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</si>
  <si>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</si>
  <si>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</si>
  <si>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</si>
  <si>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</si>
  <si>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</si>
  <si>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</si>
  <si>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</si>
  <si>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</si>
  <si>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</si>
  <si>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</si>
  <si>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</si>
  <si>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</si>
  <si>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</si>
  <si>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</si>
  <si>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</si>
  <si>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</si>
  <si>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</si>
  <si>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</si>
  <si>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</si>
  <si>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</si>
  <si>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</si>
  <si>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</si>
  <si>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</si>
  <si>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</si>
  <si>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</si>
  <si>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</si>
  <si>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</si>
  <si>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</si>
  <si>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</si>
  <si>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</si>
  <si>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</si>
  <si>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</si>
  <si>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</si>
  <si>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</si>
  <si>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</si>
  <si>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</si>
  <si>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</si>
  <si>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</si>
  <si>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</si>
  <si>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</si>
  <si>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</si>
  <si>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</si>
  <si>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</si>
  <si>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</si>
  <si>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</si>
  <si>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</si>
  <si>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</si>
  <si>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</si>
  <si>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</si>
  <si>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</si>
  <si>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</si>
  <si>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</si>
  <si>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</si>
  <si>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</si>
  <si>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</si>
  <si>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</si>
  <si>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</si>
  <si>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</si>
  <si>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</si>
  <si>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</si>
  <si>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</si>
  <si>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</si>
  <si>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</si>
  <si>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</si>
  <si>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</si>
  <si>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</si>
  <si>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</si>
  <si>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</si>
  <si>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</si>
  <si>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</si>
  <si>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</si>
  <si>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</si>
  <si>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</si>
  <si>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</si>
  <si>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</si>
  <si>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</si>
  <si>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</si>
  <si>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</si>
  <si>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</si>
  <si>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</si>
  <si>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</si>
  <si>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</si>
  <si>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</si>
  <si>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</si>
  <si>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</si>
  <si>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</si>
  <si>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</si>
  <si>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</si>
  <si>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</si>
  <si>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</si>
  <si>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</si>
  <si>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</si>
  <si>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</si>
  <si>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</si>
  <si>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</si>
  <si>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</si>
  <si>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</si>
  <si>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</si>
  <si>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</si>
  <si>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</si>
  <si>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</si>
  <si>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</si>
  <si>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</si>
  <si>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</si>
  <si>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</si>
  <si>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</si>
  <si>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</si>
  <si>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</si>
  <si>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</si>
  <si>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</si>
  <si>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</si>
  <si>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</si>
  <si>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</si>
  <si>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</si>
  <si>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</si>
  <si>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</si>
  <si>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</si>
  <si>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</si>
  <si>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</si>
  <si>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</si>
  <si>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</si>
  <si>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</si>
  <si>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</si>
  <si>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</si>
  <si>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</si>
  <si>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</si>
  <si>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</si>
  <si>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</si>
  <si>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</si>
  <si>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</si>
  <si>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</si>
  <si>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</si>
  <si>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</si>
  <si>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</si>
  <si>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</si>
  <si>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</si>
  <si>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</si>
  <si>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</si>
  <si>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</si>
  <si>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</si>
  <si>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</si>
  <si>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</si>
  <si>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</si>
  <si>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</si>
  <si>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</si>
  <si>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</si>
  <si>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</si>
  <si>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</si>
  <si>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</si>
  <si>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</si>
  <si>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</si>
  <si>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</si>
  <si>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</si>
  <si>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</si>
  <si>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</si>
  <si>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</si>
  <si>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</si>
  <si>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</si>
  <si>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</si>
  <si>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</si>
  <si>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</si>
  <si>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</si>
  <si>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</si>
  <si>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</si>
  <si>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</si>
  <si>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</si>
  <si>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</si>
  <si>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</si>
  <si>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</si>
  <si>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</si>
  <si>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</si>
  <si>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</si>
  <si>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</si>
  <si>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</si>
  <si>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</si>
  <si>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</si>
  <si>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</si>
  <si>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</si>
  <si>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</si>
  <si>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</si>
  <si>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</si>
  <si>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</si>
  <si>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</si>
  <si>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</si>
  <si>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</si>
  <si>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</si>
  <si>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</si>
  <si>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</si>
  <si>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</si>
  <si>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</si>
  <si>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</si>
  <si>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</si>
  <si>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</si>
  <si>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</si>
  <si>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</si>
  <si>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</si>
  <si>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</si>
  <si>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</si>
  <si>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</si>
  <si>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</si>
  <si>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</si>
  <si>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</si>
  <si>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</si>
  <si>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</si>
  <si>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</si>
  <si>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</si>
  <si>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</si>
  <si>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</si>
  <si>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</si>
  <si>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</si>
  <si>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</si>
  <si>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</si>
  <si>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</si>
  <si>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</si>
  <si>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</si>
  <si>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</si>
  <si>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</si>
  <si>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</si>
  <si>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</si>
  <si>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</si>
  <si>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</si>
  <si>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</si>
  <si>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</si>
  <si>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</si>
  <si>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</si>
  <si>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</si>
  <si>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</si>
  <si>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</si>
  <si>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</si>
  <si>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</si>
  <si>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</si>
  <si>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</si>
  <si>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</si>
  <si>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</si>
  <si>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</si>
  <si>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</si>
  <si>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</si>
  <si>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</si>
  <si>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</si>
  <si>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</si>
  <si>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</si>
  <si>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</si>
  <si>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</si>
  <si>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</si>
  <si>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</si>
  <si>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</si>
  <si>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</si>
  <si>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</si>
  <si>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</si>
  <si>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</si>
  <si>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</si>
  <si>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</si>
  <si>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</si>
  <si>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</si>
  <si>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</si>
  <si>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</si>
  <si>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</si>
  <si>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</si>
  <si>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</si>
  <si>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</si>
  <si>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</si>
  <si>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</si>
  <si>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</si>
  <si>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</si>
  <si>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</si>
  <si>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</si>
  <si>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</si>
  <si>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</si>
  <si>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</si>
  <si>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</si>
  <si>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</si>
  <si>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</si>
  <si>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</si>
  <si>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</si>
  <si>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</si>
  <si>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</si>
  <si>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</si>
  <si>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</si>
  <si>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</si>
  <si>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</si>
  <si>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</si>
  <si>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</si>
  <si>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</si>
  <si>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</si>
  <si>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</si>
  <si>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</si>
  <si>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</si>
  <si>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</si>
  <si>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</si>
  <si>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</si>
  <si>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</si>
  <si>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</si>
  <si>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</si>
  <si>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</si>
  <si>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</si>
  <si>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</si>
  <si>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</si>
  <si>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</si>
  <si>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</si>
  <si>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</si>
  <si>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</si>
  <si>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</si>
  <si>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</si>
  <si>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</si>
  <si>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</si>
  <si>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</si>
  <si>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</si>
  <si>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</si>
  <si>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</si>
  <si>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</si>
  <si>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</si>
  <si>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</si>
  <si>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</si>
  <si>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</si>
  <si>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</si>
  <si>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</si>
  <si>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</si>
  <si>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</si>
  <si>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</si>
  <si>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</si>
  <si>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</si>
  <si>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</si>
  <si>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</si>
  <si>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</si>
  <si>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</si>
  <si>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</si>
  <si>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</si>
  <si>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</si>
  <si>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</si>
  <si>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</si>
  <si>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</si>
  <si>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</si>
  <si>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</si>
  <si>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</si>
  <si>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</si>
  <si>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</si>
  <si>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</si>
  <si>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</si>
  <si>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</si>
  <si>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</si>
  <si>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</si>
  <si>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</si>
  <si>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</si>
  <si>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</si>
  <si>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</si>
  <si>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</si>
  <si>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</si>
  <si>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</si>
  <si>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</si>
  <si>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</si>
  <si>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</si>
  <si>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</si>
  <si>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</si>
  <si>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</si>
  <si>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</si>
  <si>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</si>
  <si>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</si>
  <si>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</si>
  <si>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</si>
  <si>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</si>
  <si>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</si>
  <si>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</si>
  <si>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</si>
  <si>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</si>
  <si>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</si>
  <si>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</si>
  <si>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</si>
  <si>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</si>
  <si>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</si>
  <si>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</si>
  <si>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</si>
  <si>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</si>
  <si>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</si>
  <si>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</si>
  <si>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</si>
  <si>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</si>
  <si>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</si>
  <si>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</si>
  <si>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</si>
  <si>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</si>
  <si>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</si>
  <si>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</si>
  <si>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</si>
  <si>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</si>
  <si>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</si>
  <si>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</si>
  <si>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</si>
  <si>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</si>
  <si>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</si>
  <si>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</si>
  <si>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</si>
  <si>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</si>
  <si>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</si>
  <si>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</si>
  <si>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</si>
  <si>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</si>
  <si>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</si>
  <si>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</si>
  <si>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</si>
  <si>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</si>
  <si>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</si>
  <si>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</si>
  <si>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</si>
  <si>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</si>
  <si>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</si>
  <si>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</si>
  <si>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</si>
  <si>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</si>
  <si>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</si>
  <si>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</si>
  <si>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</si>
  <si>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</si>
  <si>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</si>
  <si>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</si>
  <si>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</si>
  <si>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</si>
  <si>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</si>
  <si>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</si>
  <si>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</si>
  <si>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</si>
  <si>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</si>
  <si>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</si>
  <si>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</si>
  <si>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</si>
  <si>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</si>
  <si>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</si>
  <si>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</si>
  <si>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</si>
  <si>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</si>
  <si>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</si>
  <si>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</si>
  <si>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</si>
  <si>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</si>
  <si>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</si>
  <si>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</si>
  <si>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</si>
  <si>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</si>
  <si>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</si>
  <si>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</si>
  <si>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</si>
  <si>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</si>
  <si>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</si>
  <si>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</si>
  <si>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</si>
  <si>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</si>
  <si>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</si>
  <si>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</si>
  <si>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</si>
  <si>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</si>
  <si>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</si>
  <si>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</si>
  <si>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</si>
  <si>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</si>
  <si>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</si>
  <si>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</si>
  <si>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</si>
  <si>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</si>
  <si>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</si>
  <si>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</si>
  <si>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</si>
  <si>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</si>
  <si>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</si>
  <si>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</si>
  <si>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</si>
  <si>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</si>
  <si>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</si>
  <si>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</si>
  <si>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</si>
  <si>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</si>
  <si>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</si>
  <si>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</si>
  <si>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</si>
  <si>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</si>
  <si>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</si>
  <si>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</si>
  <si>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</si>
  <si>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</si>
  <si>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</si>
  <si>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</si>
  <si>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</si>
  <si>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</si>
  <si>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</si>
  <si>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</si>
  <si>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</si>
  <si>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</si>
  <si>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</si>
  <si>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</si>
  <si>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</si>
  <si>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</si>
  <si>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</si>
  <si>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</si>
  <si>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</si>
  <si>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</si>
  <si>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</si>
  <si>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</si>
  <si>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</si>
  <si>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</si>
  <si>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</si>
  <si>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</si>
  <si>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</si>
  <si>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</si>
  <si>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</si>
  <si>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</si>
  <si>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</si>
  <si>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</si>
  <si>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</si>
  <si>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</si>
  <si>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</si>
  <si>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</si>
  <si>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</si>
  <si>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</si>
  <si>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</si>
  <si>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</si>
  <si>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</si>
  <si>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</si>
  <si>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</si>
  <si>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</si>
  <si>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</si>
  <si>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</si>
  <si>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</si>
  <si>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</si>
  <si>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</si>
  <si>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</si>
  <si>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</si>
  <si>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</si>
  <si>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</si>
  <si>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</si>
  <si>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</si>
  <si>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</si>
  <si>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</si>
  <si>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</si>
  <si>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</si>
  <si>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</si>
  <si>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</si>
  <si>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</si>
  <si>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</si>
  <si>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</si>
  <si>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</si>
  <si>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</si>
  <si>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</si>
  <si>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</si>
  <si>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</si>
  <si>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</si>
  <si>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</si>
  <si>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</si>
  <si>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</si>
  <si>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</si>
  <si>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</si>
  <si>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</si>
  <si>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</si>
  <si>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</si>
  <si>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</si>
  <si>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</si>
  <si>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</si>
  <si>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</si>
  <si>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</si>
  <si>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</si>
  <si>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</si>
  <si>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</si>
  <si>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</si>
  <si>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</si>
  <si>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</si>
  <si>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</si>
  <si>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</si>
  <si>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</si>
  <si>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</si>
  <si>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</si>
  <si>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</si>
  <si>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</si>
  <si>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</si>
  <si>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</si>
  <si>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</si>
  <si>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</si>
  <si>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</si>
  <si>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</si>
  <si>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</si>
  <si>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</si>
  <si>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</si>
  <si>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</si>
  <si>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</si>
  <si>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</si>
  <si>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</si>
  <si>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</si>
  <si>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</si>
  <si>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</si>
  <si>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</si>
  <si>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</si>
  <si>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</si>
  <si>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</si>
  <si>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</si>
  <si>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</si>
  <si>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</si>
  <si>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</si>
  <si>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</si>
  <si>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</si>
  <si>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</si>
  <si>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</si>
  <si>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</si>
  <si>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</si>
  <si>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</si>
  <si>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</si>
  <si>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</si>
  <si>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</si>
  <si>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</si>
  <si>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</si>
  <si>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</si>
  <si>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</si>
  <si>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</si>
  <si>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</si>
  <si>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</si>
  <si>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</si>
  <si>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</si>
  <si>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</si>
  <si>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</si>
  <si>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</si>
  <si>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</si>
  <si>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</si>
  <si>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</si>
  <si>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</si>
  <si>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</si>
  <si>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</si>
  <si>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</si>
  <si>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</si>
  <si>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</si>
  <si>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</si>
  <si>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</si>
  <si>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</si>
  <si>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</si>
  <si>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</si>
  <si>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</si>
  <si>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</si>
  <si>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</si>
  <si>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</si>
  <si>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</si>
  <si>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</si>
  <si>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</si>
  <si>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</si>
  <si>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</si>
  <si>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</si>
  <si>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</si>
  <si>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</si>
  <si>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</si>
  <si>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</si>
  <si>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</si>
  <si>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</si>
  <si>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</si>
  <si>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</si>
  <si>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</si>
  <si>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</si>
  <si>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</si>
  <si>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</si>
  <si>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</si>
  <si>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</si>
  <si>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</si>
  <si>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</si>
  <si>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</si>
  <si>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</si>
  <si>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</si>
  <si>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</si>
  <si>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</si>
  <si>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</si>
  <si>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</si>
  <si>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</si>
  <si>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</si>
  <si>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</si>
  <si>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</si>
  <si>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</si>
  <si>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</si>
  <si>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</si>
  <si>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</si>
  <si>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</si>
  <si>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</si>
  <si>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</si>
  <si>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</si>
  <si>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</si>
  <si>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</si>
  <si>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</si>
  <si>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</si>
  <si>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</si>
  <si>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</si>
  <si>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</si>
  <si>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</si>
  <si>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</si>
  <si>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</si>
  <si>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</si>
  <si>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</si>
  <si>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</si>
  <si>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</si>
  <si>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</si>
  <si>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</si>
  <si>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</si>
  <si>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</si>
  <si>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</si>
  <si>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</si>
  <si>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</si>
  <si>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</si>
  <si>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</si>
  <si>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</si>
  <si>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</si>
  <si>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</si>
  <si>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</si>
  <si>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</si>
  <si>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</si>
  <si>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</si>
  <si>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</si>
  <si>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</si>
  <si>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</si>
  <si>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</si>
  <si>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</si>
  <si>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</si>
  <si>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</si>
  <si>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</si>
  <si>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</si>
  <si>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</si>
  <si>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</si>
  <si>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</si>
  <si>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</si>
  <si>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</si>
  <si>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</si>
  <si>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</si>
  <si>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</si>
  <si>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</si>
  <si>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</si>
  <si>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</si>
  <si>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</si>
  <si>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</si>
  <si>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</si>
  <si>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</si>
  <si>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</si>
  <si>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</si>
  <si>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</si>
  <si>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</si>
  <si>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</si>
  <si>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</si>
  <si>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</si>
  <si>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</si>
  <si>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</si>
  <si>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</si>
  <si>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</si>
  <si>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</si>
  <si>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</si>
  <si>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</si>
  <si>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</si>
  <si>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</si>
  <si>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</si>
  <si>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</si>
  <si>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</si>
  <si>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</si>
  <si>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</si>
  <si>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</si>
  <si>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</si>
  <si>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</si>
  <si>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</si>
  <si>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</si>
  <si>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</si>
  <si>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</si>
  <si>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</si>
  <si>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</si>
  <si>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</si>
  <si>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</si>
  <si>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</si>
  <si>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</si>
  <si>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</si>
  <si>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</si>
  <si>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</si>
  <si>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</si>
  <si>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</si>
  <si>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</si>
  <si>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</si>
  <si>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</si>
  <si>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</si>
  <si>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</si>
  <si>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</si>
  <si>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</si>
  <si>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</si>
  <si>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</si>
  <si>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</si>
  <si>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</si>
  <si>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</si>
  <si>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</si>
  <si>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</si>
  <si>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</si>
  <si>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</si>
  <si>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</si>
  <si>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</si>
  <si>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</si>
  <si>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</si>
  <si>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</si>
  <si>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</si>
  <si>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</si>
  <si>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</si>
  <si>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</si>
  <si>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</si>
  <si>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</si>
  <si>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</si>
  <si>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</si>
  <si>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</si>
  <si>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</si>
  <si>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</si>
  <si>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</si>
  <si>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</si>
  <si>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</si>
  <si>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</si>
  <si>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</si>
  <si>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</si>
  <si>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</si>
  <si>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</si>
  <si>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</si>
  <si>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</si>
  <si>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</si>
  <si>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</si>
  <si>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</si>
  <si>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</si>
  <si>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</si>
  <si>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</si>
  <si>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</si>
  <si>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</si>
  <si>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</si>
  <si>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</si>
  <si>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</si>
  <si>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</si>
  <si>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</si>
  <si>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</si>
  <si>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</si>
  <si>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</si>
  <si>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</si>
  <si>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</si>
  <si>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</si>
  <si>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</si>
  <si>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</si>
  <si>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</si>
  <si>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</si>
  <si>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</si>
  <si>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</si>
  <si>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</si>
  <si>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</si>
  <si>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</si>
  <si>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</si>
  <si>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</si>
  <si>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</si>
  <si>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</si>
  <si>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</si>
  <si>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</si>
  <si>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</si>
  <si>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</si>
  <si>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</si>
  <si>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</si>
  <si>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</si>
  <si>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</si>
  <si>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</si>
  <si>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</si>
  <si>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</si>
  <si>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</si>
  <si>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</si>
  <si>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</si>
  <si>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</si>
  <si>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</si>
  <si>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</si>
  <si>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</si>
  <si>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</si>
  <si>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</si>
  <si>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</si>
  <si>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</si>
  <si>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</si>
  <si>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</si>
  <si>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</si>
  <si>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</si>
  <si>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</si>
  <si>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</si>
  <si>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</si>
  <si>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</si>
  <si>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</si>
  <si>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</si>
  <si>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</si>
  <si>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</si>
  <si>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</si>
  <si>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</si>
  <si>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</si>
  <si>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</si>
  <si>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</si>
  <si>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</si>
  <si>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</si>
  <si>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</si>
  <si>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</si>
  <si>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</si>
  <si>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</si>
  <si>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</si>
  <si>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</si>
  <si>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</si>
  <si>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</si>
  <si>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</si>
  <si>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</si>
  <si>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</si>
  <si>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</si>
  <si>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</si>
  <si>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</si>
  <si>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</si>
  <si>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</si>
  <si>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</si>
  <si>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</si>
  <si>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</si>
  <si>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</si>
  <si>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</si>
  <si>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</si>
  <si>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</si>
  <si>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</si>
  <si>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</si>
  <si>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</si>
  <si>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</si>
  <si>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</si>
  <si>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</si>
  <si>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</si>
  <si>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</si>
  <si>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</si>
  <si>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</si>
  <si>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</si>
  <si>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</si>
  <si>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</si>
  <si>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</si>
  <si>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</si>
  <si>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</si>
  <si>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</si>
  <si>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</si>
  <si>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</si>
  <si>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</si>
  <si>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</si>
  <si>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</si>
  <si>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</si>
  <si>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</si>
  <si>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</si>
  <si>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</si>
  <si>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</si>
  <si>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</si>
  <si>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</si>
  <si>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</si>
  <si>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</si>
  <si>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</si>
  <si>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</si>
  <si>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</si>
  <si>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</si>
  <si>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</si>
  <si>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</si>
  <si>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</si>
  <si>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</si>
  <si>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</si>
  <si>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</si>
  <si>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</si>
  <si>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</si>
  <si>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</si>
  <si>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</si>
  <si>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</si>
  <si>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</si>
  <si>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</si>
  <si>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</si>
  <si>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</si>
  <si>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</si>
  <si>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</si>
  <si>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</si>
  <si>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</si>
  <si>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</si>
  <si>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</si>
  <si>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</si>
  <si>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</si>
  <si>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</si>
  <si>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</si>
  <si>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</si>
  <si>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</si>
  <si>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</si>
  <si>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</si>
  <si>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</si>
  <si>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</si>
  <si>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</si>
  <si>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</si>
  <si>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</si>
  <si>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</si>
  <si>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</si>
  <si>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</si>
  <si>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</si>
  <si>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</si>
  <si>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</si>
  <si>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</si>
  <si>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</si>
  <si>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</si>
  <si>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</si>
  <si>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</si>
  <si>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</si>
  <si>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</si>
  <si>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</si>
  <si>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</si>
  <si>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</si>
  <si>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</si>
  <si>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</si>
  <si>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</si>
  <si>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</si>
  <si>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</si>
  <si>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</si>
  <si>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</si>
  <si>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</si>
  <si>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</si>
  <si>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</si>
  <si>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</si>
  <si>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</si>
  <si>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</si>
  <si>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</si>
  <si>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</si>
  <si>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</si>
  <si>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</si>
  <si>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</si>
  <si>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</si>
  <si>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</si>
  <si>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</si>
  <si>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</si>
  <si>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</si>
  <si>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</si>
  <si>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</si>
  <si>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</si>
  <si>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</si>
  <si>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</si>
  <si>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</si>
  <si>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</si>
  <si>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</si>
  <si>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</si>
  <si>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</si>
  <si>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</si>
  <si>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</si>
  <si>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</si>
  <si>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</si>
  <si>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</si>
  <si>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</si>
  <si>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</si>
  <si>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</si>
  <si>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</si>
  <si>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</si>
  <si>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</si>
  <si>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</si>
  <si>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</si>
  <si>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</si>
  <si>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</si>
  <si>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</si>
  <si>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</si>
  <si>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</si>
  <si>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</si>
  <si>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</si>
  <si>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</si>
  <si>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</si>
  <si>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</si>
  <si>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</si>
  <si>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</si>
  <si>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</si>
  <si>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</si>
  <si>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</si>
  <si>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</si>
  <si>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</si>
  <si>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</si>
  <si>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</si>
  <si>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</si>
  <si>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</si>
  <si>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</si>
  <si>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</si>
  <si>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</si>
  <si>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</si>
  <si>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</si>
  <si>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</si>
  <si>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</si>
  <si>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</si>
  <si>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</si>
  <si>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</si>
  <si>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</si>
  <si>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</si>
  <si>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</si>
  <si>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</si>
  <si>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</si>
  <si>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</si>
  <si>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</si>
  <si>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</si>
  <si>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</si>
  <si>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</si>
  <si>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</si>
  <si>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</si>
  <si>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</si>
  <si>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</si>
  <si>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</si>
  <si>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</si>
  <si>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</si>
  <si>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</si>
  <si>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</si>
  <si>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</si>
  <si>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</si>
  <si>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</si>
  <si>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</si>
  <si>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</si>
  <si>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</si>
  <si>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</si>
  <si>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</si>
  <si>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</si>
  <si>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</si>
  <si>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</si>
  <si>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</si>
  <si>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</si>
  <si>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</si>
  <si>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</si>
  <si>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</si>
  <si>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</si>
  <si>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</si>
  <si>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</si>
  <si>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</si>
  <si>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</si>
  <si>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</si>
  <si>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</si>
  <si>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</si>
  <si>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</si>
  <si>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</si>
  <si>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</si>
  <si>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</si>
  <si>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</si>
  <si>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</si>
  <si>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</si>
  <si>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</si>
  <si>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</si>
  <si>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</si>
  <si>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</si>
  <si>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</si>
  <si>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</si>
  <si>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</si>
  <si>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</si>
  <si>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</si>
  <si>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</si>
  <si>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</si>
  <si>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</si>
  <si>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</si>
  <si>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</si>
  <si>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</si>
  <si>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</si>
  <si>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</si>
  <si>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</si>
  <si>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</si>
  <si>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</si>
  <si>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</si>
  <si>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</si>
  <si>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</si>
  <si>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</si>
  <si>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</si>
  <si>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</si>
  <si>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</si>
  <si>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</si>
  <si>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</si>
  <si>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</si>
  <si>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</si>
  <si>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</si>
  <si>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</si>
  <si>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</si>
  <si>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</si>
  <si>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</si>
  <si>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</si>
  <si>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</si>
  <si>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</si>
  <si>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</si>
  <si>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</si>
  <si>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</si>
  <si>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</si>
  <si>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</si>
  <si>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</si>
  <si>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</si>
  <si>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</si>
  <si>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</si>
  <si>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</si>
  <si>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</si>
  <si>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</si>
  <si>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</si>
  <si>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</si>
  <si>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</si>
  <si>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</si>
  <si>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</si>
  <si>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</si>
  <si>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</si>
  <si>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</si>
  <si>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</si>
  <si>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</si>
  <si>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</si>
  <si>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</si>
  <si>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</si>
  <si>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</si>
  <si>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</si>
  <si>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</si>
  <si>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</si>
  <si>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</si>
  <si>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</si>
  <si>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</si>
  <si>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</si>
  <si>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</si>
  <si>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</si>
  <si>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</si>
  <si>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</si>
  <si>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</si>
  <si>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</si>
  <si>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</si>
  <si>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</si>
  <si>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</si>
  <si>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</si>
  <si>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</si>
  <si>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</si>
  <si>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</si>
  <si>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</si>
  <si>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</si>
  <si>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</si>
  <si>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</si>
  <si>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</si>
  <si>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</si>
  <si>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</si>
  <si>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</si>
  <si>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</si>
  <si>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</si>
  <si>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</si>
  <si>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</si>
  <si>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</si>
  <si>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</si>
  <si>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</si>
  <si>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</si>
  <si>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</si>
  <si>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</si>
  <si>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</si>
  <si>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</si>
  <si>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</si>
  <si>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</si>
  <si>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</si>
  <si>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</si>
  <si>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</si>
  <si>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</si>
  <si>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</si>
  <si>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</si>
  <si>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</si>
  <si>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</si>
  <si>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</si>
  <si>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</si>
  <si>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</si>
  <si>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</si>
  <si>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</si>
  <si>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</si>
  <si>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</si>
  <si>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</si>
  <si>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</si>
  <si>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</si>
  <si>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</si>
  <si>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</si>
  <si>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</si>
  <si>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</si>
  <si>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</si>
  <si>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</si>
  <si>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</si>
  <si>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</si>
  <si>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</si>
  <si>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</si>
  <si>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</si>
  <si>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</si>
  <si>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</si>
  <si>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</si>
  <si>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</si>
  <si>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</si>
  <si>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</si>
  <si>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</si>
  <si>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</si>
  <si>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</si>
  <si>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</si>
  <si>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</si>
  <si>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</si>
  <si>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</si>
  <si>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</si>
  <si>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</si>
  <si>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</si>
  <si>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</si>
  <si>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</si>
  <si>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</si>
  <si>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</si>
  <si>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</si>
  <si>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</si>
  <si>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</si>
  <si>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</si>
  <si>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</si>
  <si>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</si>
  <si>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</si>
  <si>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</si>
  <si>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</si>
  <si>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</si>
  <si>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</si>
  <si>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</si>
  <si>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</si>
  <si>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</si>
  <si>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</si>
  <si>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</si>
  <si>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</si>
  <si>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</si>
  <si>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</si>
  <si>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</si>
  <si>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</si>
  <si>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</si>
  <si>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</si>
  <si>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</si>
  <si>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</si>
  <si>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</si>
  <si>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</si>
  <si>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</si>
  <si>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</si>
  <si>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</si>
  <si>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</si>
  <si>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</si>
  <si>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</si>
  <si>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</si>
  <si>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</si>
  <si>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</si>
  <si>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</si>
  <si>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</si>
  <si>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</si>
  <si>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</si>
  <si>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</si>
  <si>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</si>
  <si>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</si>
  <si>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</si>
  <si>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</si>
  <si>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</si>
  <si>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</si>
  <si>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</si>
  <si>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</si>
  <si>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</si>
  <si>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</si>
  <si>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</si>
  <si>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</si>
  <si>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</si>
  <si>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</si>
  <si>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</si>
  <si>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</si>
  <si>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</si>
  <si>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</si>
  <si>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</si>
  <si>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</si>
  <si>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</si>
  <si>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</si>
  <si>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</si>
  <si>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</si>
  <si>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</si>
  <si>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</si>
  <si>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</si>
  <si>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</si>
  <si>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</si>
  <si>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</si>
  <si>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</si>
  <si>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</si>
  <si>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</si>
  <si>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</si>
  <si>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</si>
  <si>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</si>
  <si>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</si>
  <si>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</si>
  <si>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</si>
  <si>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</si>
  <si>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</si>
  <si>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</si>
  <si>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</si>
  <si>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</si>
  <si>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</si>
  <si>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</si>
  <si>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</si>
  <si>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</si>
  <si>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</si>
  <si>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</si>
  <si>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</si>
  <si>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</si>
  <si>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</si>
  <si>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</si>
  <si>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</si>
  <si>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</si>
  <si>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</si>
  <si>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</si>
  <si>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</si>
  <si>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</si>
  <si>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</si>
  <si>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</si>
  <si>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</si>
  <si>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</si>
  <si>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</si>
  <si>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</si>
  <si>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</si>
  <si>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</si>
  <si>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</si>
  <si>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</si>
  <si>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</si>
  <si>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</si>
  <si>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</si>
  <si>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</si>
  <si>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</si>
  <si>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</si>
  <si>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</si>
  <si>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</si>
  <si>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</si>
  <si>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</si>
  <si>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</si>
  <si>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</si>
  <si>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</si>
  <si>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</si>
  <si>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</si>
  <si>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</si>
  <si>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</si>
  <si>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</si>
  <si>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</si>
  <si>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</si>
  <si>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</si>
  <si>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</si>
  <si>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</si>
  <si>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</si>
  <si>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</si>
  <si>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</si>
  <si>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</si>
  <si>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</si>
  <si>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</si>
  <si>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</si>
  <si>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</si>
  <si>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</si>
  <si>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</si>
  <si>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</si>
  <si>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</si>
  <si>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</si>
  <si>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</si>
  <si>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</si>
  <si>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</si>
  <si>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</si>
  <si>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</si>
  <si>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</si>
  <si>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</si>
  <si>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</si>
  <si>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</si>
  <si>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</si>
  <si>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</si>
  <si>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</si>
  <si>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</si>
  <si>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</si>
  <si>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</si>
  <si>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</si>
  <si>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</si>
  <si>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</si>
  <si>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</si>
  <si>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</si>
  <si>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</si>
  <si>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</si>
  <si>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</si>
  <si>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</si>
  <si>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</si>
  <si>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</si>
  <si>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</si>
  <si>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</si>
  <si>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</si>
  <si>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</si>
  <si>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</si>
  <si>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</si>
  <si>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</si>
  <si>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</si>
  <si>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</si>
  <si>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</si>
  <si>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</si>
  <si>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</si>
  <si>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</si>
  <si>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</si>
  <si>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</si>
  <si>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</si>
  <si>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</si>
  <si>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</si>
  <si>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</si>
  <si>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</si>
  <si>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</si>
  <si>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</si>
  <si>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</si>
  <si>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</si>
  <si>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</si>
  <si>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</si>
  <si>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</si>
  <si>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</si>
  <si>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</si>
  <si>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</si>
  <si>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</si>
  <si>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</si>
  <si>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</si>
  <si>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</si>
  <si>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</si>
  <si>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</si>
  <si>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</si>
  <si>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</si>
  <si>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</si>
  <si>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</si>
  <si>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</si>
  <si>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</si>
  <si>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</si>
  <si>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</si>
  <si>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</si>
  <si>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</si>
  <si>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</si>
  <si>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</si>
  <si>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</si>
  <si>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</si>
  <si>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</si>
  <si>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</si>
  <si>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</si>
  <si>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</si>
  <si>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</si>
  <si>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</si>
  <si>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</si>
  <si>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</si>
  <si>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</si>
  <si>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</si>
  <si>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</si>
  <si>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</si>
  <si>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</si>
  <si>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</si>
  <si>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</si>
  <si>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</si>
  <si>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</si>
  <si>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</si>
  <si>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</si>
  <si>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</si>
  <si>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</si>
  <si>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</si>
  <si>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</si>
  <si>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</si>
  <si>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</si>
  <si>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</si>
  <si>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</si>
  <si>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</si>
  <si>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</si>
  <si>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</si>
  <si>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</si>
  <si>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</si>
  <si>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</si>
  <si>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</si>
  <si>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</si>
  <si>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</si>
  <si>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</si>
  <si>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</si>
  <si>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</si>
  <si>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</si>
  <si>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</si>
  <si>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</si>
  <si>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</si>
  <si>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</si>
  <si>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</si>
  <si>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</si>
  <si>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</si>
  <si>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</si>
  <si>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</si>
  <si>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</si>
  <si>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</si>
  <si>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</si>
  <si>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</si>
  <si>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</si>
  <si>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</si>
  <si>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</si>
  <si>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</si>
  <si>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</si>
  <si>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</si>
  <si>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</si>
  <si>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</si>
  <si>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</si>
  <si>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</si>
  <si>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</si>
  <si>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</si>
  <si>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</si>
  <si>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</si>
  <si>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</si>
  <si>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</si>
  <si>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</si>
  <si>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</si>
  <si>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</si>
  <si>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</si>
  <si>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</si>
  <si>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</si>
  <si>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</si>
  <si>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</si>
  <si>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</si>
  <si>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</si>
  <si>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</si>
  <si>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</si>
  <si>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</si>
  <si>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</si>
  <si>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</si>
  <si>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</si>
  <si>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</si>
  <si>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</si>
  <si>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</si>
  <si>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</si>
  <si>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</si>
  <si>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</si>
  <si>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</si>
  <si>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</si>
  <si>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</si>
  <si>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</si>
  <si>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</si>
  <si>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</si>
  <si>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</si>
  <si>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</si>
  <si>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</si>
  <si>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</si>
  <si>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</si>
  <si>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</si>
  <si>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</si>
  <si>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</si>
  <si>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</si>
  <si>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</si>
  <si>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</si>
  <si>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</si>
  <si>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</si>
  <si>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</si>
  <si>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</si>
  <si>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</si>
  <si>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</si>
  <si>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</si>
  <si>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</si>
  <si>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</si>
  <si>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</si>
  <si>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</si>
  <si>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</si>
  <si>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</si>
  <si>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</si>
  <si>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</si>
  <si>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</si>
  <si>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</si>
  <si>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</si>
  <si>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</si>
  <si>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</si>
  <si>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</si>
  <si>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</si>
  <si>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</si>
  <si>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</si>
  <si>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</si>
  <si>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</si>
  <si>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</si>
  <si>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</si>
  <si>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</si>
  <si>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</si>
  <si>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</si>
  <si>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</si>
  <si>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</si>
  <si>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</si>
  <si>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</si>
  <si>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</si>
  <si>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</si>
  <si>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</si>
  <si>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</si>
  <si>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</si>
  <si>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</si>
  <si>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</si>
  <si>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</si>
  <si>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</si>
  <si>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</si>
  <si>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</si>
  <si>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</si>
  <si>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</si>
  <si>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</si>
  <si>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</si>
  <si>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</si>
  <si>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</si>
  <si>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</si>
  <si>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</si>
  <si>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</si>
  <si>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</si>
  <si>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</si>
  <si>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</si>
  <si>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</si>
  <si>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</si>
  <si>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</si>
  <si>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</si>
  <si>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</si>
  <si>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</si>
  <si>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</si>
  <si>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</si>
  <si>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</si>
  <si>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</si>
  <si>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</si>
  <si>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</si>
  <si>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</si>
  <si>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</si>
  <si>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</si>
  <si>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</si>
  <si>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</si>
  <si>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</si>
  <si>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</si>
  <si>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</si>
  <si>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</si>
  <si>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</si>
  <si>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</si>
  <si>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</si>
  <si>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</si>
  <si>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</si>
  <si>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</si>
  <si>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</si>
  <si>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</si>
  <si>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</si>
  <si>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</si>
  <si>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</si>
  <si>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</si>
  <si>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</si>
  <si>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</si>
  <si>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</si>
  <si>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</si>
  <si>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</si>
  <si>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</si>
  <si>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</si>
  <si>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</si>
  <si>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</si>
  <si>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</si>
  <si>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</si>
  <si>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</si>
  <si>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</si>
  <si>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</si>
  <si>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</si>
  <si>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</si>
  <si>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</si>
  <si>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</si>
  <si>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</si>
  <si>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</si>
  <si>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</si>
  <si>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</si>
  <si>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</si>
  <si>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</si>
  <si>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</si>
  <si>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</si>
  <si>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</si>
  <si>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</si>
  <si>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</si>
  <si>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</si>
  <si>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</si>
  <si>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</si>
  <si>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</si>
  <si>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</si>
  <si>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</si>
  <si>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</si>
  <si>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</si>
  <si>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</si>
  <si>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</si>
  <si>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</si>
  <si>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</si>
  <si>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</si>
  <si>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</si>
  <si>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</si>
  <si>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</si>
  <si>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</si>
  <si>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</si>
  <si>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</si>
  <si>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</si>
  <si>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</si>
  <si>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</si>
  <si>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</si>
  <si>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</si>
  <si>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</si>
  <si>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</si>
  <si>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</si>
  <si>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</si>
  <si>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</si>
  <si>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</si>
  <si>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</si>
  <si>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</si>
  <si>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</si>
  <si>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</si>
  <si>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</si>
  <si>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</si>
  <si>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</si>
  <si>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</si>
  <si>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</si>
  <si>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</si>
  <si>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</si>
  <si>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</si>
  <si>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</si>
  <si>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</si>
  <si>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</si>
  <si>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</si>
  <si>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</si>
  <si>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</si>
  <si>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</si>
  <si>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</si>
  <si>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</si>
  <si>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</si>
  <si>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</si>
  <si>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</si>
  <si>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</si>
  <si>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</si>
  <si>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</si>
  <si>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</si>
  <si>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</si>
  <si>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</si>
  <si>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</si>
  <si>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</si>
  <si>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</si>
  <si>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</si>
  <si>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</si>
  <si>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</si>
  <si>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</si>
  <si>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</si>
  <si>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</si>
  <si>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</si>
  <si>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</si>
  <si>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</si>
  <si>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</si>
  <si>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</si>
  <si>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</si>
  <si>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</si>
  <si>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</si>
  <si>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</si>
  <si>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</si>
  <si>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</si>
  <si>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</si>
  <si>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</si>
  <si>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</si>
  <si>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</si>
  <si>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</si>
  <si>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</si>
  <si>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</si>
  <si>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</si>
  <si>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</si>
  <si>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</si>
  <si>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</si>
  <si>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</si>
  <si>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</si>
  <si>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</si>
  <si>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</si>
  <si>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</si>
  <si>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</si>
  <si>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</si>
  <si>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</si>
  <si>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</si>
  <si>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</si>
  <si>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</si>
  <si>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</si>
  <si>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</si>
  <si>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</si>
  <si>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</si>
  <si>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</si>
  <si>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</si>
  <si>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</si>
  <si>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</si>
  <si>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</si>
  <si>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</si>
  <si>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</si>
  <si>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</si>
  <si>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</si>
  <si>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</si>
  <si>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</si>
  <si>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</si>
  <si>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</si>
  <si>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</si>
  <si>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</si>
  <si>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</si>
  <si>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</si>
  <si>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</si>
  <si>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</si>
  <si>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</si>
  <si>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</si>
  <si>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</si>
  <si>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</si>
  <si>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</si>
  <si>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</si>
  <si>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</si>
  <si>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</si>
  <si>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</si>
  <si>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</si>
  <si>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</si>
  <si>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</si>
  <si>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</si>
  <si>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</si>
  <si>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</si>
  <si>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</si>
  <si>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</si>
  <si>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</si>
  <si>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</si>
  <si>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</si>
  <si>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</si>
  <si>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</si>
  <si>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</si>
  <si>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</si>
  <si>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</si>
  <si>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</si>
  <si>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</si>
  <si>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</si>
  <si>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</si>
  <si>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</si>
  <si>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</si>
  <si>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</si>
  <si>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</si>
  <si>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</si>
  <si>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</si>
  <si>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</si>
  <si>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</si>
  <si>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</si>
  <si>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</si>
  <si>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</si>
  <si>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</si>
  <si>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</si>
  <si>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</si>
  <si>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</si>
  <si>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</si>
  <si>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</si>
  <si>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</si>
  <si>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</si>
  <si>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</si>
  <si>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</si>
  <si>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</si>
  <si>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</si>
  <si>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</si>
  <si>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</si>
  <si>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</si>
  <si>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</si>
  <si>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</si>
  <si>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</si>
  <si>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</si>
  <si>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</si>
  <si>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</si>
  <si>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</si>
  <si>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</si>
  <si>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</si>
  <si>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</si>
  <si>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</si>
  <si>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</si>
  <si>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</si>
  <si>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</si>
  <si>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</si>
  <si>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</si>
  <si>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</si>
  <si>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</si>
  <si>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</si>
  <si>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</si>
  <si>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</si>
  <si>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</si>
  <si>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</si>
  <si>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</si>
  <si>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</si>
  <si>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</si>
  <si>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</si>
  <si>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</si>
  <si>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</si>
  <si>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</si>
  <si>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</si>
  <si>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</si>
  <si>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</si>
  <si>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</si>
  <si>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</si>
  <si>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</si>
  <si>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</si>
  <si>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</si>
  <si>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</si>
  <si>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</si>
  <si>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</si>
  <si>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</si>
  <si>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</si>
  <si>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</si>
  <si>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</si>
  <si>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</si>
  <si>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</si>
  <si>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</si>
  <si>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</si>
  <si>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</si>
  <si>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</si>
  <si>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</si>
  <si>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</si>
  <si>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</si>
  <si>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</si>
  <si>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</si>
  <si>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</si>
  <si>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</si>
  <si>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</si>
  <si>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</si>
  <si>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</si>
  <si>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</si>
  <si>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</si>
  <si>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</si>
  <si>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</si>
  <si>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</si>
  <si>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</si>
  <si>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</si>
  <si>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</si>
  <si>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</si>
  <si>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</si>
  <si>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</si>
  <si>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</si>
  <si>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</si>
  <si>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</si>
  <si>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</si>
  <si>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</si>
  <si>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</si>
  <si>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</si>
  <si>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</si>
  <si>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</si>
  <si>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</si>
  <si>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</si>
  <si>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</si>
  <si>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</si>
  <si>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</si>
  <si>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</si>
  <si>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</si>
  <si>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</si>
  <si>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</si>
  <si>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</si>
  <si>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</si>
  <si>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</si>
  <si>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</si>
  <si>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</si>
  <si>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</si>
  <si>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</si>
  <si>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</si>
  <si>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</si>
  <si>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</si>
  <si>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</si>
  <si>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</si>
  <si>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</si>
  <si>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</si>
  <si>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</si>
  <si>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</si>
  <si>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</si>
  <si>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</si>
  <si>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</si>
  <si>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</si>
  <si>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</si>
  <si>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</si>
  <si>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</si>
  <si>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</si>
  <si>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</si>
  <si>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</si>
  <si>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</si>
  <si>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</si>
  <si>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</si>
  <si>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</si>
  <si>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</si>
  <si>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</si>
  <si>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</si>
  <si>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</si>
  <si>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</si>
  <si>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</si>
  <si>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</si>
  <si>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</si>
  <si>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</si>
  <si>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</si>
  <si>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</si>
  <si>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</si>
  <si>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</si>
  <si>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</si>
  <si>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</si>
  <si>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</si>
  <si>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</si>
  <si>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</si>
  <si>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</si>
  <si>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</si>
  <si>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</si>
  <si>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</si>
  <si>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</si>
  <si>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</si>
  <si>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</si>
  <si>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</si>
  <si>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</si>
  <si>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</si>
  <si>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</si>
  <si>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</si>
  <si>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</si>
  <si>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</si>
  <si>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</si>
  <si>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</si>
  <si>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</si>
  <si>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</si>
  <si>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</si>
  <si>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</si>
  <si>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</si>
  <si>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</si>
  <si>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</si>
  <si>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</si>
  <si>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</si>
  <si>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</si>
  <si>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</si>
  <si>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</si>
  <si>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</si>
  <si>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</si>
  <si>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</si>
  <si>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</si>
  <si>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</si>
  <si>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</si>
  <si>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</si>
  <si>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</si>
  <si>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</si>
  <si>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</si>
  <si>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</si>
  <si>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</si>
  <si>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</si>
  <si>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</si>
  <si>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</si>
  <si>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</si>
  <si>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</si>
  <si>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</si>
  <si>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</si>
  <si>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</si>
  <si>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</si>
  <si>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</si>
  <si>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</si>
  <si>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</si>
  <si>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</si>
  <si>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</si>
  <si>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</si>
  <si>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</si>
  <si>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</si>
  <si>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</si>
  <si>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</si>
  <si>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</si>
  <si>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</si>
  <si>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</si>
  <si>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</si>
  <si>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</si>
  <si>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</si>
  <si>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</si>
  <si>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</si>
  <si>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</si>
  <si>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</si>
  <si>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</si>
  <si>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</si>
  <si>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</si>
  <si>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</si>
  <si>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</si>
  <si>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</si>
  <si>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</si>
  <si>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</si>
  <si>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</si>
  <si>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</si>
  <si>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</si>
  <si>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</si>
  <si>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</si>
  <si>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</si>
  <si>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</si>
  <si>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</si>
  <si>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</si>
  <si>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</si>
  <si>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</si>
  <si>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</si>
  <si>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</si>
  <si>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</si>
  <si>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</si>
  <si>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</si>
  <si>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</si>
  <si>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</si>
  <si>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</si>
  <si>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</si>
  <si>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</si>
  <si>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</si>
  <si>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</si>
  <si>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</si>
  <si>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</si>
  <si>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</si>
  <si>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</si>
  <si>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</si>
  <si>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</si>
  <si>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</si>
  <si>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</si>
  <si>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</si>
  <si>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</si>
  <si>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</si>
  <si>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</si>
  <si>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</si>
  <si>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</si>
  <si>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</si>
  <si>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</si>
  <si>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</si>
  <si>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</si>
  <si>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</si>
  <si>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</si>
  <si>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</si>
  <si>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</si>
  <si>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</si>
  <si>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</si>
  <si>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</si>
  <si>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</si>
  <si>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</si>
  <si>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</si>
  <si>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</si>
  <si>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</si>
  <si>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</si>
  <si>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</si>
  <si>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</si>
  <si>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</si>
  <si>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</si>
  <si>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</si>
  <si>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</si>
  <si>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</si>
  <si>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</si>
  <si>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</si>
  <si>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</si>
  <si>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</si>
  <si>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</si>
  <si>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</si>
  <si>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</si>
  <si>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</si>
  <si>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</si>
  <si>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</si>
  <si>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</si>
  <si>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</si>
  <si>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</si>
  <si>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</si>
  <si>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</si>
  <si>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</si>
  <si>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</si>
  <si>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</si>
  <si>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</si>
  <si>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</si>
  <si>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</si>
  <si>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</si>
  <si>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</si>
  <si>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</si>
  <si>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</si>
  <si>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</si>
  <si>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</si>
  <si>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</si>
  <si>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</si>
  <si>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</si>
  <si>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</si>
  <si>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</si>
  <si>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</si>
  <si>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</si>
  <si>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</si>
  <si>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</si>
  <si>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</si>
  <si>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</si>
  <si>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</si>
  <si>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</si>
  <si>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</si>
  <si>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</si>
  <si>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</si>
  <si>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</si>
  <si>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</si>
  <si>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</si>
  <si>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</si>
  <si>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</si>
  <si>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</si>
  <si>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</si>
  <si>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</si>
  <si>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</si>
  <si>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</si>
  <si>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</si>
  <si>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</si>
  <si>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</si>
  <si>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</si>
  <si>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</si>
  <si>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</si>
  <si>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</si>
  <si>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</si>
  <si>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</si>
  <si>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</si>
  <si>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</si>
  <si>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</si>
  <si>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</si>
  <si>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</si>
  <si>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</si>
  <si>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</si>
  <si>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</si>
  <si>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</si>
  <si>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</si>
  <si>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</si>
  <si>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</si>
  <si>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</si>
  <si>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</si>
  <si>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</si>
  <si>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</si>
  <si>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</si>
  <si>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</si>
  <si>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</si>
  <si>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</si>
  <si>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</si>
  <si>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</si>
  <si>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</si>
  <si>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</si>
  <si>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</si>
  <si>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</si>
  <si>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</si>
  <si>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</si>
  <si>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</si>
  <si>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</si>
  <si>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</si>
  <si>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</si>
  <si>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</si>
  <si>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</si>
  <si>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</si>
  <si>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</si>
  <si>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</si>
  <si>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</si>
  <si>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</si>
  <si>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</si>
  <si>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</si>
  <si>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</si>
  <si>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</si>
  <si>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</si>
  <si>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</si>
  <si>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</si>
  <si>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</si>
  <si>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</si>
  <si>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</si>
  <si>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</si>
  <si>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</si>
  <si>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</si>
  <si>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</si>
  <si>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</si>
  <si>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</si>
  <si>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</si>
  <si>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</si>
  <si>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</si>
  <si>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</si>
  <si>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</si>
  <si>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</si>
  <si>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</si>
  <si>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</si>
  <si>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</si>
  <si>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</si>
  <si>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</si>
  <si>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</si>
  <si>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</si>
  <si>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</si>
  <si>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</si>
  <si>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</si>
  <si>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</si>
  <si>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</si>
  <si>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</si>
  <si>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</si>
  <si>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</si>
  <si>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</si>
  <si>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</si>
  <si>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</si>
  <si>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</si>
  <si>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</si>
  <si>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</si>
  <si>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</si>
  <si>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</si>
  <si>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</si>
  <si>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</si>
  <si>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</si>
  <si>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</si>
  <si>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</si>
  <si>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</si>
  <si>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</si>
  <si>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</si>
  <si>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</si>
  <si>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</si>
  <si>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</si>
  <si>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</si>
  <si>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</si>
  <si>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</si>
  <si>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</si>
  <si>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</si>
  <si>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</si>
  <si>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</si>
  <si>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</si>
  <si>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</si>
  <si>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</si>
  <si>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</si>
  <si>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</si>
  <si>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</si>
  <si>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</si>
  <si>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</si>
  <si>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</si>
  <si>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</si>
  <si>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</si>
  <si>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</si>
  <si>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</si>
  <si>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</si>
  <si>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</si>
  <si>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</si>
  <si>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</si>
  <si>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</si>
  <si>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</si>
  <si>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</si>
  <si>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</si>
  <si>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</si>
  <si>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</si>
  <si>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</si>
  <si>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</si>
  <si>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</si>
  <si>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</si>
  <si>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</si>
  <si>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</si>
  <si>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</si>
  <si>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</si>
  <si>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</si>
  <si>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</si>
  <si>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</si>
  <si>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</si>
  <si>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</si>
  <si>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</si>
  <si>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</si>
  <si>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</si>
  <si>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</si>
  <si>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</si>
  <si>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</si>
  <si>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</si>
  <si>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</si>
  <si>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</si>
  <si>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</si>
  <si>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</si>
  <si>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</si>
  <si>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</si>
  <si>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</si>
  <si>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</si>
  <si>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</si>
  <si>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</si>
  <si>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</si>
  <si>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</si>
  <si>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</si>
  <si>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</si>
  <si>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</si>
  <si>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</si>
  <si>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</si>
  <si>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</si>
  <si>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</si>
  <si>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</si>
  <si>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</si>
  <si>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</si>
  <si>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</si>
  <si>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</si>
  <si>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</si>
  <si>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</si>
  <si>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</si>
  <si>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</si>
  <si>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</si>
  <si>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</si>
  <si>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</si>
  <si>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</si>
  <si>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</si>
  <si>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</si>
  <si>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</si>
  <si>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</si>
  <si>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</si>
  <si>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</si>
  <si>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</si>
  <si>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</si>
  <si>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</si>
  <si>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</si>
  <si>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</si>
  <si>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</si>
  <si>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</si>
  <si>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</si>
  <si>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</si>
  <si>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</si>
  <si>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</si>
  <si>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</si>
  <si>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</si>
  <si>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</si>
  <si>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</si>
  <si>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</si>
  <si>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</si>
  <si>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</si>
  <si>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</si>
  <si>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</si>
  <si>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</si>
  <si>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</si>
  <si>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</si>
  <si>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</si>
  <si>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</si>
  <si>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</si>
  <si>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</si>
  <si>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</si>
  <si>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</si>
  <si>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</si>
  <si>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</si>
  <si>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</si>
  <si>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</si>
  <si>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</si>
  <si>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</si>
  <si>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</si>
  <si>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</si>
  <si>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</si>
  <si>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</si>
  <si>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</si>
  <si>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</si>
  <si>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</si>
  <si>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</si>
  <si>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</si>
  <si>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</si>
  <si>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</si>
  <si>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</si>
  <si>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</si>
  <si>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</si>
  <si>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</si>
  <si>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</si>
  <si>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</si>
  <si>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</si>
  <si>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</si>
  <si>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</si>
  <si>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</si>
  <si>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</si>
  <si>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</si>
  <si>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</si>
  <si>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</si>
  <si>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</si>
  <si>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</si>
  <si>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</si>
  <si>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</si>
  <si>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</si>
  <si>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</si>
  <si>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</si>
  <si>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</si>
  <si>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</si>
  <si>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</si>
  <si>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</si>
  <si>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</si>
  <si>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</si>
  <si>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</si>
  <si>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</si>
  <si>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</si>
  <si>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</si>
  <si>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</si>
  <si>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</si>
  <si>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</si>
  <si>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</si>
  <si>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</si>
  <si>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</si>
  <si>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</si>
  <si>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</si>
  <si>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</si>
  <si>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</si>
  <si>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</si>
  <si>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</si>
  <si>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</si>
  <si>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</si>
  <si>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</si>
  <si>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</si>
  <si>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</si>
  <si>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</si>
  <si>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</si>
  <si>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</si>
  <si>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</si>
  <si>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</si>
  <si>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</si>
  <si>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</si>
  <si>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</si>
  <si>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</si>
  <si>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</si>
  <si>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</si>
  <si>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</si>
  <si>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</si>
  <si>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</si>
  <si>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</si>
  <si>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</si>
  <si>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</si>
  <si>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</si>
  <si>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</si>
  <si>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</si>
  <si>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</si>
  <si>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</si>
  <si>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</si>
  <si>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</si>
  <si>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</si>
  <si>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</si>
  <si>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</si>
  <si>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</si>
  <si>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</si>
  <si>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</si>
  <si>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</si>
  <si>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</si>
  <si>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</si>
  <si>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</si>
  <si>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</si>
  <si>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</si>
  <si>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</si>
  <si>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</si>
  <si>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</si>
  <si>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</si>
  <si>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</si>
  <si>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</si>
  <si>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</si>
  <si>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</si>
  <si>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</si>
  <si>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</si>
  <si>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</si>
  <si>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</si>
  <si>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</si>
  <si>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</si>
  <si>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</si>
  <si>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</si>
  <si>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</si>
  <si>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</si>
  <si>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</si>
  <si>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</si>
  <si>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</si>
  <si>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</si>
  <si>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</si>
  <si>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</si>
  <si>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</si>
  <si>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</si>
  <si>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</si>
  <si>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</si>
  <si>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</si>
  <si>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</si>
  <si>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</si>
  <si>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</si>
  <si>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</si>
  <si>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</si>
  <si>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</si>
  <si>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</si>
  <si>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</si>
  <si>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</si>
  <si>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</si>
  <si>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</si>
  <si>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</si>
  <si>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</si>
  <si>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</si>
  <si>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</si>
  <si>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</si>
  <si>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</si>
  <si>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</si>
  <si>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</si>
  <si>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</si>
  <si>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</si>
  <si>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</si>
  <si>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</si>
  <si>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</si>
  <si>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</si>
  <si>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</si>
  <si>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</si>
  <si>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</si>
  <si>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</si>
  <si>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</si>
  <si>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</si>
  <si>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</si>
  <si>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</si>
  <si>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</si>
  <si>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</si>
  <si>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</si>
  <si>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</si>
  <si>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</si>
  <si>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</si>
  <si>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</si>
  <si>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</si>
  <si>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</si>
  <si>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</si>
  <si>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</si>
  <si>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</si>
  <si>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</si>
  <si>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</si>
  <si>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</si>
  <si>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</si>
  <si>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</si>
  <si>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</si>
  <si>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</si>
  <si>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</si>
  <si>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</si>
  <si>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</si>
  <si>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</si>
  <si>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</si>
  <si>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</si>
  <si>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</si>
  <si>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</si>
  <si>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</si>
  <si>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</si>
  <si>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</si>
  <si>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</si>
  <si>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</si>
  <si>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</si>
  <si>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</si>
  <si>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</si>
  <si>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</si>
  <si>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</si>
  <si>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</si>
  <si>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</si>
  <si>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</si>
  <si>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</si>
  <si>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</si>
  <si>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</si>
  <si>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</si>
  <si>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</si>
  <si>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</si>
  <si>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</si>
  <si>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</si>
  <si>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</si>
  <si>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</si>
  <si>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</si>
  <si>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</si>
  <si>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</si>
  <si>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</si>
  <si>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</si>
  <si>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</si>
  <si>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</si>
  <si>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</si>
  <si>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</si>
  <si>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</si>
  <si>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</si>
  <si>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</si>
  <si>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</si>
  <si>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</si>
  <si>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</si>
  <si>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</si>
  <si>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</si>
  <si>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</si>
  <si>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</si>
  <si>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</si>
  <si>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</si>
  <si>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</si>
  <si>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</si>
  <si>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</si>
  <si>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</si>
  <si>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</si>
  <si>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</si>
  <si>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</si>
  <si>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</si>
  <si>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</si>
  <si>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</si>
  <si>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</si>
  <si>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</si>
  <si>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</si>
  <si>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</si>
  <si>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</si>
  <si>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</si>
  <si>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</si>
  <si>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</si>
  <si>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</si>
  <si>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</si>
  <si>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</si>
  <si>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</si>
  <si>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</si>
  <si>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</si>
  <si>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</si>
  <si>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</si>
  <si>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</si>
  <si>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</si>
  <si>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</si>
  <si>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</si>
  <si>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</si>
  <si>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</si>
  <si>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</si>
  <si>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</si>
  <si>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</si>
  <si>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</si>
  <si>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</si>
  <si>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</si>
  <si>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</si>
  <si>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</si>
  <si>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</si>
  <si>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</si>
  <si>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</si>
  <si>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</si>
  <si>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</si>
  <si>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</si>
  <si>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</si>
  <si>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</si>
  <si>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</si>
  <si>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</si>
  <si>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</si>
  <si>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</si>
  <si>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</si>
  <si>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</si>
  <si>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</si>
  <si>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</si>
  <si>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</si>
  <si>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</si>
  <si>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</si>
  <si>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</si>
  <si>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</si>
  <si>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</si>
  <si>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</si>
  <si>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</si>
  <si>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</si>
  <si>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</si>
  <si>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</si>
  <si>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</si>
  <si>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</si>
  <si>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</si>
  <si>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</si>
  <si>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</si>
  <si>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</si>
  <si>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</si>
  <si>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</si>
  <si>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</si>
  <si>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</si>
  <si>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</si>
  <si>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</si>
  <si>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</si>
  <si>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</si>
  <si>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</si>
  <si>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</si>
  <si>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</si>
  <si>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</si>
  <si>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</si>
  <si>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</si>
  <si>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</si>
  <si>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</si>
  <si>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</si>
  <si>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</si>
  <si>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</si>
  <si>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</si>
  <si>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</si>
  <si>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</si>
  <si>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</si>
  <si>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</si>
  <si>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</si>
  <si>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</si>
  <si>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</si>
  <si>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</si>
  <si>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</si>
  <si>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</si>
  <si>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</si>
  <si>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</si>
  <si>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</si>
  <si>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</si>
  <si>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</si>
  <si>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</si>
  <si>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</si>
  <si>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</si>
  <si>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</si>
  <si>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</si>
  <si>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</si>
  <si>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</si>
  <si>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</si>
  <si>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</si>
  <si>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</si>
  <si>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</si>
  <si>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</si>
  <si>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</si>
  <si>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</si>
  <si>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</si>
  <si>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</si>
  <si>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</si>
  <si>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</si>
  <si>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</si>
  <si>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</si>
  <si>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</si>
  <si>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</si>
  <si>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</si>
  <si>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</si>
  <si>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</si>
  <si>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</si>
  <si>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</si>
  <si>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</si>
  <si>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</si>
  <si>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</si>
  <si>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</si>
  <si>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</si>
  <si>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</si>
  <si>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</si>
  <si>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</si>
  <si>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</si>
  <si>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</si>
  <si>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</si>
  <si>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</si>
  <si>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</si>
  <si>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</si>
  <si>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</si>
  <si>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</si>
  <si>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</si>
  <si>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</si>
  <si>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</si>
  <si>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</si>
  <si>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</si>
  <si>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</si>
  <si>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</si>
  <si>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</si>
  <si>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</si>
  <si>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</si>
  <si>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</si>
  <si>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</si>
  <si>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</si>
  <si>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</si>
  <si>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</si>
  <si>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</si>
  <si>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</si>
  <si>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</si>
  <si>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</si>
  <si>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</si>
  <si>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</si>
  <si>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</si>
  <si>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</si>
  <si>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</si>
  <si>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</si>
  <si>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</si>
  <si>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</si>
  <si>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</si>
  <si>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</si>
  <si>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</si>
  <si>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</si>
  <si>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</si>
  <si>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</si>
  <si>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</si>
  <si>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</si>
  <si>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</si>
  <si>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</si>
  <si>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</si>
  <si>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</si>
  <si>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</si>
  <si>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</si>
  <si>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</si>
  <si>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</si>
  <si>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</si>
  <si>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</si>
  <si>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</si>
  <si>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</si>
  <si>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</si>
  <si>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</si>
  <si>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</si>
  <si>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</si>
  <si>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</si>
  <si>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</si>
  <si>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</si>
  <si>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</si>
  <si>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</si>
  <si>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</si>
  <si>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</si>
  <si>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</si>
  <si>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</si>
  <si>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</si>
  <si>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</si>
  <si>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</si>
  <si>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</si>
  <si>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</si>
  <si>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</si>
  <si>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</si>
  <si>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</si>
  <si>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</si>
  <si>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</si>
  <si>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</si>
  <si>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</si>
  <si>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</si>
  <si>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</si>
  <si>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</si>
  <si>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</si>
  <si>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</si>
  <si>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</si>
  <si>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</si>
  <si>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</si>
  <si>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</si>
  <si>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</si>
  <si>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</si>
  <si>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</si>
  <si>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</si>
  <si>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</si>
  <si>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</si>
  <si>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</si>
  <si>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</si>
  <si>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</si>
  <si>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</si>
  <si>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</si>
  <si>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</si>
  <si>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</si>
  <si>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</si>
  <si>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</si>
  <si>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</si>
  <si>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</si>
  <si>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</si>
  <si>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</si>
  <si>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</si>
  <si>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</si>
  <si>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</si>
  <si>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</si>
  <si>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</si>
  <si>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</si>
  <si>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</si>
  <si>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</si>
  <si>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</si>
  <si>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</si>
  <si>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</si>
  <si>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</si>
  <si>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</si>
  <si>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</si>
  <si>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</si>
  <si>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</si>
  <si>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</si>
  <si>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</si>
  <si>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</si>
  <si>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</si>
  <si>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</si>
  <si>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</si>
  <si>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</si>
  <si>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</si>
  <si>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</si>
  <si>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</si>
  <si>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</si>
  <si>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</si>
  <si>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</si>
  <si>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</si>
  <si>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</si>
  <si>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</si>
  <si>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</si>
  <si>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</si>
  <si>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</si>
  <si>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</si>
  <si>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</si>
  <si>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</si>
  <si>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</si>
  <si>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</si>
  <si>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</si>
  <si>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</si>
  <si>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</si>
  <si>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</si>
  <si>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</si>
  <si>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</si>
  <si>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</si>
  <si>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</si>
  <si>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</si>
  <si>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</si>
  <si>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</si>
  <si>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</si>
  <si>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</si>
  <si>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</si>
  <si>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</si>
  <si>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</si>
  <si>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</si>
  <si>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</si>
  <si>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</si>
  <si>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</si>
  <si>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</si>
  <si>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</si>
  <si>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</si>
  <si>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</si>
  <si>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</si>
  <si>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</si>
  <si>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</si>
  <si>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</si>
  <si>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</si>
  <si>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</si>
  <si>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</si>
  <si>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</si>
  <si>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</si>
  <si>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</si>
  <si>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</si>
  <si>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</si>
  <si>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</si>
  <si>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</si>
  <si>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</si>
  <si>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</si>
  <si>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</si>
  <si>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</si>
  <si>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</si>
  <si>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</si>
  <si>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</si>
  <si>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</si>
  <si>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</si>
  <si>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</si>
  <si>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</si>
  <si>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</si>
  <si>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</si>
  <si>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</si>
  <si>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</si>
  <si>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</si>
  <si>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</si>
  <si>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</si>
  <si>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</si>
  <si>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</si>
  <si>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</si>
  <si>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</si>
  <si>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</si>
  <si>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</si>
  <si>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</si>
  <si>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</si>
  <si>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</si>
  <si>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</si>
  <si>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</si>
  <si>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</si>
  <si>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</si>
  <si>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</si>
  <si>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</si>
  <si>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</si>
  <si>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</si>
  <si>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</si>
  <si>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</si>
  <si>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</si>
  <si>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</si>
  <si>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</si>
  <si>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</si>
  <si>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</si>
  <si>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</si>
  <si>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</si>
  <si>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</si>
  <si>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</si>
  <si>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</si>
  <si>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</si>
  <si>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</si>
  <si>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</si>
  <si>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</si>
  <si>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</si>
  <si>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</si>
  <si>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</si>
  <si>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</si>
  <si>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</si>
  <si>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</si>
  <si>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</si>
  <si>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</si>
  <si>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</si>
  <si>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</si>
  <si>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</si>
  <si>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</si>
  <si>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</si>
  <si>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</si>
  <si>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</si>
  <si>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</si>
  <si>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</si>
  <si>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</si>
  <si>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</si>
  <si>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</si>
  <si>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</si>
  <si>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</si>
  <si>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</si>
  <si>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</si>
  <si>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</si>
  <si>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</si>
  <si>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</si>
  <si>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</si>
  <si>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</si>
  <si>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</si>
  <si>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</si>
  <si>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</si>
  <si>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</si>
  <si>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</si>
  <si>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</si>
  <si>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</si>
  <si>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</si>
  <si>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</si>
  <si>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</si>
  <si>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</si>
  <si>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</si>
  <si>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</si>
  <si>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</si>
  <si>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</si>
  <si>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</si>
  <si>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</si>
  <si>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</si>
  <si>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</si>
  <si>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</si>
  <si>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</si>
  <si>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</si>
  <si>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</si>
  <si>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</si>
  <si>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</si>
  <si>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</si>
  <si>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</si>
  <si>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</si>
  <si>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</si>
  <si>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</si>
  <si>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</si>
  <si>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</si>
  <si>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</si>
  <si>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</si>
  <si>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</si>
  <si>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</si>
  <si>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</si>
  <si>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</si>
  <si>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</si>
  <si>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</si>
  <si>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</si>
  <si>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</si>
  <si>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</si>
  <si>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</si>
  <si>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</si>
  <si>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</si>
  <si>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</si>
  <si>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</si>
  <si>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</si>
  <si>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</si>
  <si>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</si>
  <si>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</si>
  <si>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</si>
  <si>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</si>
  <si>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</si>
  <si>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</si>
  <si>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</si>
  <si>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</si>
  <si>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</si>
  <si>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</si>
  <si>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</si>
  <si>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</si>
  <si>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</si>
  <si>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</si>
  <si>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</si>
  <si>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</si>
  <si>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</si>
  <si>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</si>
  <si>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</si>
  <si>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</si>
  <si>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</si>
  <si>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</si>
  <si>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</si>
  <si>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</si>
  <si>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</si>
  <si>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</si>
  <si>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</si>
  <si>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</si>
  <si>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</si>
  <si>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</si>
  <si>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</si>
  <si>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</si>
  <si>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</si>
  <si>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</si>
  <si>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</si>
  <si>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</si>
  <si>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</si>
  <si>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</si>
  <si>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</si>
  <si>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</si>
  <si>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</si>
  <si>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</si>
  <si>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</si>
  <si>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</si>
  <si>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</si>
  <si>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</si>
  <si>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</si>
  <si>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</si>
  <si>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</si>
  <si>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</si>
  <si>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</si>
  <si>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</si>
  <si>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</si>
  <si>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</si>
  <si>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</si>
  <si>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</si>
  <si>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</si>
  <si>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</si>
  <si>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</si>
  <si>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</si>
  <si>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</si>
  <si>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</si>
  <si>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</si>
  <si>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</si>
  <si>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</si>
  <si>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</si>
  <si>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</si>
  <si>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</si>
  <si>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</si>
  <si>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</si>
  <si>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</si>
  <si>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</si>
  <si>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</si>
  <si>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</si>
  <si>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</si>
  <si>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</si>
  <si>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</si>
  <si>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</si>
  <si>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</si>
  <si>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</si>
  <si>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</si>
  <si>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</si>
  <si>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</si>
  <si>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</si>
  <si>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</si>
  <si>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</si>
  <si>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</si>
  <si>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</si>
  <si>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</si>
  <si>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</si>
  <si>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</si>
  <si>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</si>
  <si>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</si>
  <si>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</si>
  <si>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</si>
  <si>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</si>
  <si>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</si>
  <si>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</si>
  <si>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</si>
  <si>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</si>
  <si>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</si>
  <si>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</si>
  <si>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</si>
  <si>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</si>
  <si>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</si>
  <si>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</si>
  <si>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</si>
  <si>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</si>
  <si>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</si>
  <si>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</si>
  <si>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</si>
  <si>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</si>
  <si>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</si>
  <si>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</si>
  <si>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</si>
  <si>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</si>
  <si>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</si>
  <si>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</si>
  <si>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</si>
  <si>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</si>
  <si>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</si>
  <si>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</si>
  <si>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</si>
  <si>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</si>
  <si>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</si>
  <si>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</si>
  <si>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</si>
  <si>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</si>
  <si>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</si>
  <si>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</si>
  <si>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</si>
  <si>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</si>
  <si>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</si>
  <si>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</si>
  <si>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</si>
  <si>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</si>
  <si>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</si>
  <si>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</si>
  <si>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</si>
  <si>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</si>
  <si>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</si>
  <si>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</si>
  <si>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</si>
  <si>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</si>
  <si>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</si>
  <si>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</si>
  <si>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</si>
  <si>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</si>
  <si>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</si>
  <si>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</si>
  <si>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</si>
  <si>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</si>
  <si>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</si>
  <si>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</si>
  <si>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</si>
  <si>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</si>
  <si>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</si>
  <si>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</si>
  <si>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</si>
  <si>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</si>
  <si>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</si>
  <si>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</si>
  <si>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</si>
  <si>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</si>
  <si>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</si>
  <si>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</si>
  <si>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</si>
  <si>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</si>
  <si>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</si>
  <si>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</si>
  <si>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</si>
  <si>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</si>
  <si>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</si>
  <si>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</si>
  <si>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</si>
  <si>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</si>
  <si>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</si>
  <si>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</si>
  <si>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</si>
  <si>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</si>
  <si>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</si>
  <si>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</si>
  <si>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</si>
  <si>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</si>
  <si>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</si>
  <si>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</si>
  <si>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</si>
  <si>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</si>
  <si>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</si>
  <si>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</si>
  <si>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</si>
  <si>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</si>
  <si>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</si>
  <si>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</si>
  <si>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</si>
  <si>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</si>
  <si>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</si>
  <si>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</si>
  <si>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</si>
  <si>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</si>
  <si>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</si>
  <si>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</si>
  <si>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</si>
  <si>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</si>
  <si>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</si>
  <si>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</si>
  <si>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</si>
  <si>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</si>
  <si>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</si>
  <si>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</si>
  <si>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</si>
  <si>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</si>
  <si>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</si>
  <si>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</si>
  <si>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</si>
  <si>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</si>
  <si>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</si>
  <si>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</si>
  <si>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</si>
  <si>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</si>
  <si>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</si>
  <si>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</si>
  <si>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</si>
  <si>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</si>
  <si>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</si>
  <si>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</si>
  <si>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</si>
  <si>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</si>
  <si>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</si>
  <si>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</si>
  <si>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</si>
  <si>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</si>
  <si>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</si>
  <si>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</si>
  <si>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</si>
  <si>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</si>
  <si>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</si>
  <si>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</si>
  <si>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</si>
  <si>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</si>
  <si>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</si>
  <si>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</si>
  <si>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</si>
  <si>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</si>
  <si>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</si>
  <si>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</si>
  <si>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</si>
  <si>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</si>
  <si>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</si>
  <si>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</si>
  <si>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</si>
  <si>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</si>
  <si>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</si>
  <si>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</si>
  <si>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</si>
  <si>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</si>
  <si>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</si>
  <si>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</si>
  <si>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</si>
  <si>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</si>
  <si>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</si>
  <si>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</si>
  <si>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</si>
  <si>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</si>
  <si>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</si>
  <si>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</si>
  <si>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</si>
  <si>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</si>
  <si>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</si>
  <si>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</si>
  <si>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</si>
  <si>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</si>
  <si>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</si>
  <si>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</si>
  <si>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</si>
  <si>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</si>
  <si>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</si>
  <si>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</si>
  <si>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</si>
  <si>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</si>
  <si>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</si>
  <si>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</si>
  <si>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</si>
  <si>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</si>
  <si>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</si>
  <si>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</si>
  <si>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</si>
  <si>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</si>
  <si>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</si>
  <si>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</si>
  <si>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</si>
  <si>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</si>
  <si>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</si>
  <si>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</si>
  <si>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</si>
  <si>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</si>
  <si>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</si>
  <si>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</si>
  <si>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</si>
  <si>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</si>
  <si>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</si>
  <si>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</si>
  <si>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</si>
  <si>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</si>
  <si>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</si>
  <si>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</si>
  <si>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</si>
  <si>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</si>
  <si>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</si>
  <si>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</si>
  <si>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</si>
  <si>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</si>
  <si>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</si>
  <si>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</si>
  <si>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</si>
  <si>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</si>
  <si>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</si>
  <si>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</si>
  <si>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</si>
  <si>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</si>
  <si>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</si>
  <si>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</si>
  <si>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</si>
  <si>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</si>
  <si>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</si>
  <si>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</si>
  <si>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</si>
  <si>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</si>
  <si>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</si>
  <si>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</si>
  <si>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</si>
  <si>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</si>
  <si>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</si>
  <si>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</si>
  <si>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</si>
  <si>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</si>
  <si>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</si>
  <si>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</si>
  <si>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</si>
  <si>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</si>
  <si>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</si>
  <si>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</si>
  <si>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</si>
  <si>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</si>
  <si>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</si>
  <si>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</si>
  <si>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</si>
  <si>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</si>
  <si>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</si>
  <si>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</si>
  <si>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</si>
  <si>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</si>
  <si>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</si>
  <si>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</si>
  <si>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</si>
  <si>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</si>
  <si>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</si>
  <si>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</si>
  <si>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</si>
  <si>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</si>
  <si>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</si>
  <si>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</si>
  <si>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</si>
  <si>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</si>
  <si>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</si>
  <si>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</si>
  <si>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</si>
  <si>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</si>
  <si>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</si>
  <si>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</si>
  <si>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</si>
  <si>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</si>
  <si>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</si>
  <si>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</si>
  <si>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</si>
  <si>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</si>
  <si>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</si>
  <si>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</si>
  <si>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</si>
  <si>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</si>
  <si>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</si>
  <si>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</si>
  <si>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</si>
  <si>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</si>
  <si>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</si>
  <si>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</si>
  <si>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</si>
  <si>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</si>
  <si>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</si>
  <si>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</si>
  <si>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</si>
  <si>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</si>
  <si>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</si>
  <si>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</si>
  <si>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</si>
  <si>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</si>
  <si>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</si>
  <si>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</si>
  <si>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</si>
  <si>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</si>
  <si>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</si>
  <si>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</si>
  <si>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</si>
  <si>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</si>
  <si>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</si>
  <si>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</si>
  <si>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</si>
  <si>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</si>
  <si>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</si>
  <si>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</si>
  <si>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</si>
  <si>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</si>
  <si>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</si>
  <si>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</si>
  <si>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</si>
  <si>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</si>
  <si>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</si>
  <si>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</si>
  <si>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</si>
  <si>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</si>
  <si>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</si>
  <si>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</si>
  <si>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</si>
  <si>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</si>
  <si>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</si>
  <si>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</si>
  <si>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</si>
  <si>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</si>
  <si>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</si>
  <si>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</si>
  <si>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</si>
  <si>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</si>
  <si>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</si>
  <si>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</si>
  <si>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</si>
  <si>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</si>
  <si>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</si>
  <si>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</si>
  <si>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</si>
  <si>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</si>
  <si>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</si>
  <si>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</si>
  <si>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</si>
  <si>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</si>
  <si>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</si>
  <si>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</si>
  <si>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</si>
  <si>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</si>
  <si>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</si>
  <si>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</si>
  <si>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</si>
  <si>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</si>
  <si>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</si>
  <si>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</si>
  <si>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</si>
  <si>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</si>
  <si>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</si>
  <si>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</si>
  <si>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</si>
  <si>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</si>
  <si>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</si>
  <si>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</si>
  <si>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</si>
  <si>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</si>
  <si>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</si>
  <si>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</si>
  <si>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</si>
  <si>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</si>
  <si>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</si>
  <si>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</si>
  <si>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</si>
  <si>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</si>
  <si>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</si>
  <si>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</si>
  <si>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</si>
  <si>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</si>
  <si>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</si>
  <si>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</si>
  <si>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</si>
  <si>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</si>
  <si>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</si>
  <si>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</si>
  <si>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</si>
  <si>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</si>
  <si>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</si>
  <si>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</si>
  <si>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</si>
  <si>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</si>
  <si>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</si>
  <si>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</si>
  <si>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</si>
  <si>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</si>
  <si>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</si>
  <si>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</si>
  <si>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</si>
  <si>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</si>
  <si>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</si>
  <si>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</si>
  <si>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</si>
  <si>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</si>
  <si>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</si>
  <si>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</si>
  <si>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</si>
  <si>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</si>
  <si>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</si>
  <si>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</si>
  <si>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</si>
  <si>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</si>
  <si>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</si>
  <si>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</si>
  <si>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</si>
  <si>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</si>
  <si>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</si>
  <si>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</si>
  <si>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</si>
  <si>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</si>
  <si>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</si>
  <si>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</si>
  <si>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</si>
  <si>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</si>
  <si>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</si>
  <si>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</si>
  <si>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</si>
  <si>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</si>
  <si>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</si>
  <si>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</si>
  <si>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</si>
  <si>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</si>
  <si>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</si>
  <si>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</si>
  <si>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</si>
  <si>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</si>
  <si>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</si>
  <si>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</si>
  <si>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</si>
  <si>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</si>
  <si>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</si>
  <si>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</si>
  <si>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</si>
  <si>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</si>
  <si>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</si>
  <si>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</si>
  <si>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</si>
  <si>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</si>
  <si>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</si>
  <si>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</si>
  <si>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</si>
  <si>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</si>
  <si>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</si>
  <si>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</si>
  <si>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</si>
  <si>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</si>
  <si>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</si>
  <si>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</si>
  <si>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</si>
  <si>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</si>
  <si>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</si>
  <si>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</si>
  <si>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</si>
  <si>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</si>
  <si>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</si>
  <si>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</si>
  <si>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</si>
  <si>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</si>
  <si>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</si>
  <si>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</si>
  <si>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</si>
  <si>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</si>
  <si>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</si>
  <si>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</si>
  <si>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</si>
  <si>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</si>
  <si>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</si>
  <si>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</si>
  <si>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</si>
  <si>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</si>
  <si>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</si>
  <si>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</si>
  <si>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</si>
  <si>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</si>
  <si>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</si>
  <si>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</si>
  <si>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</si>
  <si>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</si>
  <si>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</si>
  <si>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</si>
  <si>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</si>
  <si>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</si>
  <si>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</si>
  <si>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</si>
  <si>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</si>
  <si>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</si>
  <si>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</si>
  <si>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</si>
  <si>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</si>
  <si>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</si>
  <si>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</si>
  <si>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</si>
  <si>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</si>
  <si>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</si>
  <si>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</si>
  <si>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</si>
  <si>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</si>
  <si>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</si>
  <si>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</si>
  <si>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</si>
  <si>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</si>
  <si>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</si>
  <si>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</si>
  <si>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</si>
  <si>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</si>
  <si>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</si>
  <si>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</si>
  <si>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</si>
  <si>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</si>
  <si>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</si>
  <si>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</si>
  <si>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</si>
  <si>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</si>
  <si>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</si>
  <si>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</si>
  <si>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</si>
  <si>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</si>
  <si>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</si>
  <si>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</si>
  <si>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</si>
  <si>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</si>
  <si>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</si>
  <si>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</si>
  <si>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</si>
  <si>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</si>
  <si>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</si>
  <si>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</si>
  <si>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</si>
  <si>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</si>
  <si>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</si>
  <si>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</si>
  <si>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</si>
  <si>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</si>
  <si>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</si>
  <si>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</si>
  <si>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</si>
  <si>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</si>
  <si>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</si>
  <si>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</si>
  <si>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</si>
  <si>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</si>
  <si>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</si>
  <si>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</si>
  <si>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</si>
  <si>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</si>
  <si>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</si>
  <si>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</si>
  <si>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</si>
  <si>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</si>
  <si>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</si>
  <si>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</si>
  <si>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</si>
  <si>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</si>
  <si>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</si>
  <si>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</si>
  <si>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</si>
  <si>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</si>
  <si>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</si>
  <si>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</si>
  <si>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</si>
  <si>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</si>
  <si>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</si>
  <si>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</si>
  <si>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</si>
  <si>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</si>
  <si>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</si>
  <si>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</si>
  <si>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</si>
  <si>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</si>
  <si>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</si>
  <si>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</si>
  <si>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</si>
  <si>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</si>
  <si>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</si>
  <si>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</si>
  <si>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</si>
  <si>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</si>
  <si>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</si>
  <si>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</si>
  <si>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</si>
  <si>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</si>
  <si>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</si>
  <si>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</si>
  <si>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</si>
  <si>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</si>
  <si>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</si>
  <si>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</si>
  <si>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</si>
  <si>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</si>
  <si>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</si>
  <si>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</si>
  <si>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</si>
  <si>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</si>
  <si>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</si>
  <si>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</si>
  <si>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</si>
  <si>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</si>
  <si>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</si>
  <si>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</si>
  <si>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</si>
  <si>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</si>
  <si>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</si>
  <si>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</si>
  <si>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</si>
  <si>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</si>
  <si>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</si>
  <si>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</si>
  <si>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</si>
  <si>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</si>
  <si>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</si>
  <si>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</si>
  <si>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</si>
  <si>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</si>
  <si>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</si>
  <si>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</si>
  <si>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</si>
  <si>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</si>
  <si>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</si>
  <si>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</si>
  <si>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</si>
  <si>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</si>
  <si>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</si>
  <si>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</si>
  <si>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</si>
  <si>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</si>
  <si>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</si>
  <si>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</si>
  <si>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</si>
  <si>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</si>
  <si>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</si>
  <si>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</si>
  <si>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</si>
  <si>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</si>
  <si>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</si>
  <si>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</si>
  <si>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</si>
  <si>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</si>
  <si>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</si>
  <si>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</si>
  <si>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</si>
  <si>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</si>
  <si>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</si>
  <si>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</si>
  <si>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</si>
  <si>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</si>
  <si>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</si>
  <si>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</si>
  <si>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</si>
  <si>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</si>
  <si>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</si>
  <si>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</si>
  <si>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</si>
  <si>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</si>
  <si>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</si>
  <si>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</si>
  <si>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</si>
  <si>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</si>
  <si>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</si>
  <si>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</si>
  <si>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</si>
  <si>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</si>
  <si>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</si>
  <si>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</si>
  <si>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</si>
  <si>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</si>
  <si>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</si>
  <si>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</si>
  <si>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</si>
  <si>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</si>
  <si>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</si>
  <si>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</si>
  <si>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</si>
  <si>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</si>
  <si>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</si>
  <si>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</si>
  <si>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</si>
  <si>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</si>
  <si>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</si>
  <si>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</si>
  <si>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</si>
  <si>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</si>
  <si>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</si>
  <si>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</si>
  <si>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</si>
  <si>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</si>
  <si>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</si>
  <si>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</si>
  <si>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</si>
  <si>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</si>
  <si>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</si>
  <si>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</si>
  <si>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</si>
  <si>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</si>
  <si>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</si>
  <si>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</si>
  <si>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</si>
  <si>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</si>
  <si>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</si>
  <si>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</si>
  <si>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</si>
  <si>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</si>
  <si>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</si>
  <si>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</si>
  <si>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</si>
  <si>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</si>
  <si>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</si>
  <si>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</si>
  <si>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</si>
  <si>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</si>
  <si>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</si>
  <si>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</si>
  <si>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</si>
  <si>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</si>
  <si>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</si>
  <si>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</si>
  <si>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</si>
  <si>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</si>
  <si>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</si>
  <si>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</si>
  <si>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</si>
  <si>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</si>
  <si>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</si>
  <si>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</si>
  <si>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</si>
  <si>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</si>
  <si>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</si>
  <si>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</si>
  <si>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</si>
  <si>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</si>
  <si>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</si>
  <si>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</si>
  <si>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</si>
  <si>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</si>
  <si>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</si>
  <si>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</si>
  <si>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</si>
  <si>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</si>
  <si>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</si>
  <si>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</si>
  <si>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</si>
  <si>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</si>
  <si>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</si>
  <si>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</si>
  <si>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</si>
  <si>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</si>
  <si>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</si>
  <si>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</si>
  <si>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</si>
  <si>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</si>
  <si>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</si>
  <si>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</si>
  <si>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</si>
  <si>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</si>
  <si>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</si>
  <si>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</si>
  <si>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</si>
  <si>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</si>
  <si>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</si>
  <si>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</si>
  <si>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</si>
  <si>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</si>
  <si>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</si>
  <si>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</si>
  <si>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</si>
  <si>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</si>
  <si>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</si>
  <si>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</si>
  <si>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</si>
  <si>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</si>
  <si>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</si>
  <si>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</si>
  <si>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</si>
  <si>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</si>
  <si>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</si>
  <si>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</si>
  <si>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</si>
  <si>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</si>
  <si>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</si>
  <si>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</si>
  <si>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</si>
  <si>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</si>
  <si>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</si>
  <si>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</si>
  <si>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</si>
  <si>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</si>
  <si>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</si>
  <si>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</si>
  <si>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</si>
  <si>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</si>
  <si>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</si>
  <si>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</si>
  <si>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</si>
  <si>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</si>
  <si>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</si>
  <si>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</si>
  <si>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</si>
  <si>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</si>
  <si>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</si>
  <si>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</si>
  <si>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</si>
  <si>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</si>
  <si>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</si>
  <si>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</si>
  <si>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</si>
  <si>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</si>
  <si>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</si>
  <si>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</si>
  <si>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</si>
  <si>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</si>
  <si>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</si>
  <si>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</si>
  <si>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</si>
  <si>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</si>
  <si>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</si>
  <si>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</si>
  <si>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</si>
  <si>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</si>
  <si>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</si>
  <si>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</si>
  <si>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</si>
  <si>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</si>
  <si>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</si>
  <si>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</si>
  <si>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</si>
  <si>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</si>
  <si>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</si>
  <si>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</si>
  <si>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</si>
  <si>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</si>
  <si>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</si>
  <si>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</si>
  <si>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</si>
  <si>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</si>
  <si>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</si>
  <si>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</si>
  <si>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</si>
  <si>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</si>
  <si>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</si>
  <si>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</si>
  <si>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</si>
  <si>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</si>
  <si>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</si>
  <si>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</si>
  <si>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</si>
  <si>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</si>
  <si>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</si>
  <si>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</si>
  <si>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</si>
  <si>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</si>
  <si>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</si>
  <si>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</si>
  <si>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</si>
  <si>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</si>
  <si>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</si>
  <si>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</si>
  <si>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</si>
  <si>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</si>
  <si>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</si>
  <si>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</si>
  <si>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</si>
  <si>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</si>
  <si>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</si>
  <si>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</si>
  <si>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</si>
  <si>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</si>
  <si>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</si>
  <si>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</si>
  <si>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</si>
  <si>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</si>
  <si>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</si>
  <si>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</si>
  <si>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</si>
  <si>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</si>
  <si>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</si>
  <si>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</si>
  <si>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</si>
  <si>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</si>
  <si>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</si>
  <si>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</si>
  <si>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</si>
  <si>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</si>
  <si>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</si>
  <si>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</si>
  <si>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</si>
  <si>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</si>
  <si>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</si>
  <si>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</si>
  <si>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</si>
  <si>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</si>
  <si>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</si>
  <si>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</si>
  <si>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</si>
  <si>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</si>
  <si>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</si>
  <si>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</si>
  <si>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</si>
  <si>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</si>
  <si>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</si>
  <si>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</si>
  <si>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</si>
  <si>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</si>
  <si>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</si>
  <si>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</si>
  <si>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</si>
  <si>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</si>
  <si>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</si>
  <si>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</si>
  <si>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</si>
  <si>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</si>
  <si>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</si>
  <si>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</si>
  <si>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</si>
  <si>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</si>
  <si>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</si>
  <si>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</si>
  <si>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</si>
  <si>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</si>
  <si>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</si>
  <si>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</si>
  <si>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</si>
  <si>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</si>
  <si>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</si>
  <si>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</si>
  <si>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</si>
  <si>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</si>
  <si>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</si>
  <si>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</si>
  <si>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</si>
  <si>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</si>
  <si>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</si>
  <si>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</si>
  <si>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</si>
  <si>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</si>
  <si>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</si>
  <si>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</si>
  <si>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</si>
  <si>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</si>
  <si>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</si>
  <si>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</si>
  <si>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</si>
  <si>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</si>
  <si>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</si>
  <si>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</si>
  <si>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</si>
  <si>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</si>
  <si>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</si>
  <si>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</si>
  <si>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</si>
  <si>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</si>
  <si>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</si>
  <si>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</si>
  <si>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</si>
  <si>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</si>
  <si>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</si>
  <si>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</si>
  <si>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</si>
  <si>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</si>
  <si>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</si>
  <si>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</si>
  <si>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</si>
  <si>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</si>
  <si>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</si>
  <si>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</si>
  <si>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</si>
  <si>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</si>
  <si>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</si>
  <si>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</si>
  <si>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</si>
  <si>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</si>
  <si>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</si>
  <si>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</si>
  <si>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</si>
  <si>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</si>
  <si>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</si>
  <si>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</si>
  <si>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</si>
  <si>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</si>
  <si>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</si>
  <si>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</si>
  <si>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</si>
  <si>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</si>
  <si>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</si>
  <si>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</si>
  <si>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</si>
  <si>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</si>
  <si>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</si>
  <si>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</si>
  <si>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</si>
  <si>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</si>
  <si>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</si>
  <si>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</si>
  <si>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</si>
  <si>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</si>
  <si>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</si>
  <si>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</si>
  <si>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</si>
  <si>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</si>
  <si>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</si>
  <si>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</si>
  <si>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</si>
  <si>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</si>
  <si>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</si>
  <si>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</si>
  <si>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</si>
  <si>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</si>
  <si>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</si>
  <si>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</si>
  <si>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</si>
  <si>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</si>
  <si>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</si>
  <si>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</si>
  <si>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</si>
  <si>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</si>
  <si>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</si>
  <si>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</si>
  <si>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</si>
  <si>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</si>
  <si>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</si>
  <si>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</si>
  <si>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</si>
  <si>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</si>
  <si>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</si>
  <si>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</si>
  <si>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</si>
  <si>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</si>
  <si>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</si>
  <si>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</si>
  <si>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</si>
  <si>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</si>
  <si>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</si>
  <si>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</si>
  <si>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</si>
  <si>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</si>
  <si>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</si>
  <si>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</si>
  <si>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</si>
  <si>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</si>
  <si>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</si>
  <si>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</si>
  <si>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</si>
  <si>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</si>
  <si>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</si>
  <si>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</si>
  <si>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</si>
  <si>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</si>
  <si>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</si>
  <si>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</si>
  <si>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</si>
  <si>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</si>
  <si>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</si>
  <si>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</si>
  <si>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</si>
  <si>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</si>
  <si>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</si>
  <si>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</si>
  <si>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</si>
  <si>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</si>
  <si>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</si>
  <si>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</si>
  <si>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</si>
  <si>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</si>
  <si>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</si>
  <si>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</si>
  <si>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</si>
  <si>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</si>
  <si>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</si>
  <si>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</si>
  <si>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</si>
  <si>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</si>
  <si>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</si>
  <si>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</si>
  <si>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</si>
  <si>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</si>
  <si>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</si>
  <si>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</si>
  <si>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</si>
  <si>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</si>
  <si>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</si>
  <si>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</si>
  <si>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</si>
  <si>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</si>
  <si>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</si>
  <si>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</si>
  <si>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</si>
  <si>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</si>
  <si>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</si>
  <si>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</si>
  <si>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</si>
  <si>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</si>
  <si>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</si>
  <si>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</si>
  <si>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</si>
  <si>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</si>
  <si>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</si>
  <si>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</si>
  <si>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</si>
  <si>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</si>
  <si>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</si>
  <si>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</si>
  <si>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</si>
  <si>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</si>
  <si>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</si>
  <si>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</si>
  <si>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</si>
  <si>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</si>
  <si>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</si>
  <si>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</si>
  <si>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</si>
  <si>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</si>
  <si>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</si>
  <si>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</si>
  <si>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</si>
  <si>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</si>
  <si>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</si>
  <si>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</si>
  <si>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</si>
  <si>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</si>
  <si>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</si>
  <si>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</si>
  <si>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</si>
  <si>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</si>
  <si>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</si>
  <si>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</si>
  <si>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</si>
  <si>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</si>
  <si>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</si>
  <si>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</si>
  <si>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</si>
  <si>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</si>
  <si>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</si>
  <si>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</si>
  <si>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</si>
  <si>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</si>
  <si>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</si>
  <si>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</si>
  <si>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</si>
  <si>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</si>
  <si>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</si>
  <si>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</si>
  <si>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</si>
  <si>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</si>
  <si>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</si>
  <si>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</si>
  <si>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</si>
  <si>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</si>
  <si>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</si>
  <si>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</si>
  <si>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</si>
  <si>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</si>
  <si>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</si>
  <si>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</si>
  <si>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</si>
  <si>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</si>
  <si>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</si>
  <si>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</si>
  <si>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</si>
  <si>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</si>
  <si>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</si>
  <si>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</si>
  <si>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</si>
  <si>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</si>
  <si>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</si>
  <si>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</si>
  <si>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</si>
  <si>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</si>
  <si>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</si>
  <si>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</si>
  <si>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</si>
  <si>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</si>
  <si>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</si>
  <si>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</si>
  <si>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</si>
  <si>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</si>
  <si>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</si>
  <si>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</si>
  <si>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</si>
  <si>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</si>
  <si>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</si>
  <si>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</si>
  <si>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</si>
  <si>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</si>
  <si>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</si>
  <si>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</si>
  <si>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</si>
  <si>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</si>
  <si>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</si>
  <si>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</si>
  <si>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</si>
  <si>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</si>
  <si>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</si>
  <si>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</si>
  <si>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</si>
  <si>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</si>
  <si>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</si>
  <si>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</si>
  <si>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</si>
  <si>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</si>
  <si>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</si>
  <si>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</si>
  <si>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</si>
  <si>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</si>
  <si>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</si>
  <si>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</si>
  <si>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</si>
  <si>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</si>
  <si>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</si>
  <si>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</si>
  <si>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</si>
  <si>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</si>
  <si>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</si>
  <si>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</si>
  <si>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</si>
  <si>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</si>
  <si>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</si>
  <si>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</si>
  <si>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</si>
  <si>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</si>
  <si>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</si>
  <si>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</si>
  <si>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</si>
  <si>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</si>
  <si>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</si>
  <si>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</si>
  <si>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</si>
  <si>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</si>
  <si>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</si>
  <si>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</si>
  <si>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</si>
  <si>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</si>
  <si>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</si>
  <si>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</si>
  <si>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</si>
  <si>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</si>
  <si>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</si>
  <si>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</si>
  <si>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</si>
  <si>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</si>
  <si>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</si>
  <si>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</si>
  <si>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</si>
  <si>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</si>
  <si>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</si>
  <si>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</si>
  <si>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</si>
  <si>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</si>
  <si>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</si>
  <si>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</si>
  <si>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</si>
  <si>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</si>
  <si>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</si>
  <si>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</si>
  <si>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</si>
  <si>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</si>
  <si>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</si>
  <si>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</si>
  <si>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</si>
  <si>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</si>
  <si>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</si>
  <si>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</si>
  <si>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</si>
  <si>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</si>
  <si>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</si>
  <si>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</si>
  <si>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</si>
  <si>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</si>
  <si>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</si>
  <si>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</si>
  <si>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</si>
  <si>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</si>
  <si>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</si>
  <si>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</si>
  <si>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</si>
  <si>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</si>
  <si>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</si>
  <si>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</si>
  <si>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</si>
  <si>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</si>
  <si>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</si>
  <si>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</si>
  <si>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</si>
  <si>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</si>
  <si>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</si>
  <si>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</si>
  <si>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</si>
  <si>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</si>
  <si>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</si>
  <si>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</si>
  <si>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</si>
  <si>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</si>
  <si>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</si>
  <si>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</si>
  <si>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</si>
  <si>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</si>
  <si>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</si>
  <si>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</si>
  <si>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</si>
  <si>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</si>
  <si>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</si>
  <si>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</si>
  <si>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</si>
  <si>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</si>
  <si>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</si>
  <si>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</si>
  <si>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</si>
  <si>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</si>
  <si>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</si>
  <si>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</si>
  <si>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</si>
  <si>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</si>
  <si>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</si>
  <si>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</si>
  <si>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</si>
  <si>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</si>
  <si>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</si>
  <si>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</si>
  <si>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</si>
  <si>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</si>
  <si>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</si>
  <si>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</si>
  <si>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</si>
  <si>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</si>
  <si>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</si>
  <si>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</si>
  <si>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</si>
  <si>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</si>
  <si>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</si>
  <si>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</si>
  <si>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</si>
  <si>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</si>
  <si>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</si>
  <si>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</si>
  <si>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</si>
  <si>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</si>
  <si>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</si>
  <si>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</si>
  <si>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</si>
  <si>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</si>
  <si>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</si>
  <si>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</si>
  <si>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</si>
  <si>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</si>
  <si>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</si>
  <si>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</si>
  <si>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</si>
  <si>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</si>
  <si>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</si>
  <si>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</si>
  <si>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</si>
  <si>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</si>
  <si>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</si>
  <si>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</si>
  <si>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</si>
  <si>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</si>
  <si>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</si>
  <si>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</si>
  <si>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</si>
  <si>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</si>
  <si>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</si>
  <si>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</si>
  <si>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</si>
  <si>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</si>
  <si>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</si>
  <si>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</si>
  <si>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</si>
  <si>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</si>
  <si>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</si>
  <si>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</si>
  <si>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</si>
  <si>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</si>
  <si>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</si>
  <si>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</si>
  <si>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</si>
  <si>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</si>
  <si>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</si>
  <si>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</si>
  <si>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</si>
  <si>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</si>
  <si>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</si>
  <si>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</si>
  <si>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</si>
  <si>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</si>
  <si>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</si>
  <si>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</si>
  <si>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</si>
  <si>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</si>
  <si>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</si>
  <si>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</si>
  <si>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</si>
  <si>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</si>
  <si>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</si>
  <si>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</si>
  <si>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</si>
  <si>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</si>
  <si>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</si>
  <si>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</si>
  <si>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</si>
  <si>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</si>
  <si>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</si>
  <si>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</si>
  <si>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</si>
  <si>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</si>
  <si>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</si>
  <si>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</si>
  <si>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</si>
  <si>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</si>
  <si>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</si>
  <si>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</si>
  <si>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</si>
  <si>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</si>
  <si>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</si>
  <si>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</si>
  <si>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</si>
  <si>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</si>
  <si>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</si>
  <si>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</si>
  <si>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</si>
  <si>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</si>
  <si>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</si>
  <si>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</si>
  <si>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</si>
  <si>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</si>
  <si>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</si>
  <si>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</si>
  <si>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</si>
  <si>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</si>
  <si>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</si>
  <si>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</si>
  <si>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</si>
  <si>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</si>
  <si>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</si>
  <si>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</si>
  <si>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</si>
  <si>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</si>
  <si>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</si>
  <si>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</si>
  <si>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</si>
  <si>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</si>
  <si>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</si>
  <si>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</si>
  <si>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</si>
  <si>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</si>
  <si>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</si>
  <si>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</si>
  <si>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</si>
  <si>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</si>
  <si>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</si>
  <si>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</si>
  <si>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</si>
  <si>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</si>
  <si>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</si>
  <si>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</si>
  <si>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</si>
  <si>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</si>
  <si>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</si>
  <si>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</si>
  <si>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</si>
  <si>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</si>
  <si>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</si>
  <si>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</si>
  <si>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</si>
  <si>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</si>
  <si>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</si>
  <si>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</si>
  <si>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</si>
  <si>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</si>
  <si>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</si>
  <si>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</si>
  <si>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</si>
  <si>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</si>
  <si>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</si>
  <si>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</si>
  <si>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</si>
  <si>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</si>
  <si>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</si>
  <si>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</si>
  <si>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</si>
  <si>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</si>
  <si>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</si>
  <si>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</si>
  <si>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</si>
  <si>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</si>
  <si>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</si>
  <si>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</si>
  <si>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</si>
  <si>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</si>
  <si>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</si>
  <si>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</si>
  <si>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</si>
  <si>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</si>
  <si>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</si>
  <si>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</si>
  <si>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</si>
  <si>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</si>
  <si>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</si>
  <si>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</si>
  <si>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</si>
  <si>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</si>
  <si>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</si>
  <si>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</si>
  <si>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</si>
  <si>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</si>
  <si>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</si>
  <si>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</si>
  <si>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</si>
  <si>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</si>
  <si>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</si>
  <si>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</si>
  <si>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</si>
  <si>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</si>
  <si>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</si>
  <si>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</si>
  <si>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</si>
  <si>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</si>
  <si>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</si>
  <si>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</si>
  <si>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</si>
  <si>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</si>
  <si>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</si>
  <si>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</si>
  <si>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</si>
  <si>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</si>
  <si>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</si>
  <si>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</si>
  <si>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</si>
  <si>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</si>
  <si>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</si>
  <si>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</si>
  <si>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</si>
  <si>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</si>
  <si>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</si>
  <si>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</si>
  <si>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</si>
  <si>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</si>
  <si>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</si>
  <si>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</si>
  <si>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</si>
  <si>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</si>
  <si>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</si>
  <si>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</si>
  <si>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</si>
  <si>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</si>
  <si>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</si>
  <si>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</si>
  <si>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</si>
  <si>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</si>
  <si>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</si>
  <si>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</si>
  <si>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</si>
  <si>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</si>
  <si>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</si>
  <si>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</si>
  <si>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</si>
  <si>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</si>
  <si>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</si>
  <si>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</si>
  <si>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</si>
  <si>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</si>
  <si>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</si>
  <si>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</si>
  <si>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</si>
  <si>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</si>
  <si>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</si>
  <si>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</si>
  <si>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</si>
  <si>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</si>
  <si>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</si>
  <si>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</si>
  <si>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</si>
  <si>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</si>
  <si>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</si>
  <si>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</si>
  <si>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</si>
  <si>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</si>
  <si>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</si>
  <si>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</si>
  <si>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</si>
  <si>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</si>
  <si>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</si>
  <si>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</si>
  <si>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</si>
  <si>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</si>
  <si>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</si>
  <si>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</si>
  <si>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</si>
  <si>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</si>
  <si>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</si>
  <si>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</si>
  <si>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</si>
  <si>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</si>
  <si>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</si>
  <si>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</si>
  <si>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</si>
  <si>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</si>
  <si>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</si>
  <si>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</si>
  <si>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</si>
  <si>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</si>
  <si>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</si>
  <si>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</si>
  <si>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</si>
  <si>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</si>
  <si>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</si>
  <si>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</si>
  <si>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</si>
  <si>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</si>
  <si>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</si>
  <si>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</si>
  <si>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</si>
  <si>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</si>
  <si>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</si>
  <si>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</si>
  <si>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</si>
  <si>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</si>
  <si>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</si>
  <si>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</si>
  <si>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</si>
  <si>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</si>
  <si>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</si>
  <si>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</si>
  <si>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</si>
  <si>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</si>
  <si>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</si>
  <si>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</si>
  <si>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</si>
  <si>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</si>
  <si>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</si>
  <si>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</si>
  <si>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</si>
  <si>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</si>
  <si>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</si>
  <si>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</si>
  <si>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</si>
  <si>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</si>
  <si>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</si>
  <si>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</si>
  <si>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</si>
  <si>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</si>
  <si>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</si>
  <si>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</si>
  <si>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</si>
  <si>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</si>
  <si>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</si>
  <si>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</si>
  <si>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</si>
  <si>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</si>
  <si>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</si>
  <si>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</si>
  <si>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</si>
  <si>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</si>
  <si>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</si>
  <si>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</si>
  <si>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</si>
  <si>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</si>
  <si>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</si>
  <si>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</si>
  <si>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</si>
  <si>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</si>
  <si>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</si>
  <si>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</si>
  <si>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</si>
  <si>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</si>
  <si>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</si>
  <si>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</si>
  <si>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</si>
  <si>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</si>
  <si>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</si>
  <si>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</si>
  <si>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</si>
  <si>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</si>
  <si>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</si>
  <si>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</si>
  <si>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</si>
  <si>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</si>
  <si>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</si>
  <si>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</si>
  <si>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</si>
  <si>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</si>
  <si>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</si>
  <si>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</si>
  <si>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</si>
  <si>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</si>
  <si>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</si>
  <si>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</si>
  <si>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</si>
  <si>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</si>
  <si>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</si>
  <si>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</si>
  <si>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</si>
  <si>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</si>
  <si>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</si>
  <si>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</si>
  <si>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</si>
  <si>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</si>
  <si>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</si>
  <si>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</si>
  <si>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</si>
  <si>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</si>
  <si>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</si>
  <si>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</si>
  <si>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</si>
  <si>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</si>
  <si>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</si>
  <si>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</si>
  <si>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</si>
  <si>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</si>
  <si>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</si>
  <si>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</si>
  <si>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</si>
  <si>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</si>
  <si>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</si>
  <si>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</si>
  <si>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</si>
  <si>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</si>
  <si>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</si>
  <si>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</si>
  <si>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</si>
  <si>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</si>
  <si>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</si>
  <si>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</si>
  <si>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</si>
  <si>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</si>
  <si>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</si>
  <si>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</si>
  <si>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</si>
  <si>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</si>
  <si>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</si>
  <si>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</si>
  <si>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</si>
  <si>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</si>
  <si>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</si>
  <si>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</si>
  <si>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</si>
  <si>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</si>
  <si>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</si>
  <si>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</si>
  <si>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</si>
  <si>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</si>
  <si>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</si>
  <si>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</si>
  <si>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</si>
  <si>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</si>
  <si>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</si>
  <si>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</si>
  <si>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</si>
  <si>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</si>
  <si>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</si>
  <si>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</si>
  <si>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</si>
  <si>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</si>
  <si>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</si>
  <si>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</si>
  <si>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</si>
  <si>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</si>
  <si>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</si>
  <si>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</si>
  <si>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</si>
  <si>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</si>
  <si>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</si>
  <si>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</si>
  <si>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</si>
  <si>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</si>
  <si>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</si>
  <si>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</si>
  <si>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</si>
  <si>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</si>
  <si>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</si>
  <si>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</si>
  <si>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</si>
  <si>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</si>
  <si>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</si>
  <si>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</si>
  <si>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</si>
  <si>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</si>
  <si>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</si>
  <si>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</si>
  <si>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</si>
  <si>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</si>
  <si>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</si>
  <si>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</si>
  <si>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</si>
  <si>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</si>
  <si>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</si>
  <si>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</si>
  <si>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</si>
  <si>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</si>
  <si>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</si>
  <si>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</si>
  <si>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</si>
  <si>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</si>
  <si>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</si>
  <si>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</si>
  <si>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</si>
  <si>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</si>
  <si>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</si>
  <si>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</si>
  <si>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</si>
  <si>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</si>
  <si>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</si>
  <si>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</si>
  <si>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</si>
  <si>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</si>
  <si>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</si>
  <si>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</si>
  <si>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</si>
  <si>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</si>
  <si>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</si>
  <si>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</si>
  <si>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</si>
  <si>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</si>
  <si>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</si>
  <si>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</si>
  <si>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</si>
  <si>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</si>
  <si>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</si>
  <si>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</si>
  <si>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</si>
  <si>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</si>
  <si>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</si>
  <si>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</si>
  <si>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</si>
  <si>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</si>
  <si>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</si>
  <si>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</si>
  <si>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</si>
  <si>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</si>
  <si>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</si>
  <si>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</si>
  <si>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</si>
  <si>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</si>
  <si>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</si>
  <si>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</si>
  <si>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</si>
  <si>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</si>
  <si>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</si>
  <si>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</si>
  <si>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</si>
  <si>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</si>
  <si>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</si>
  <si>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</si>
  <si>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</si>
  <si>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</si>
  <si>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</si>
  <si>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</si>
  <si>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</si>
  <si>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</si>
  <si>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</si>
  <si>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</si>
  <si>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</si>
  <si>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</si>
  <si>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</si>
  <si>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</si>
  <si>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</si>
  <si>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</si>
  <si>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</si>
  <si>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</si>
  <si>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</si>
  <si>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</si>
  <si>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</si>
  <si>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</si>
  <si>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</si>
  <si>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</si>
  <si>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</si>
  <si>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</si>
  <si>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</si>
  <si>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</si>
  <si>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</si>
  <si>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</si>
  <si>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</si>
  <si>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</si>
  <si>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</si>
  <si>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</si>
  <si>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</si>
  <si>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</si>
  <si>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</si>
  <si>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</si>
  <si>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</si>
  <si>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</si>
  <si>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</si>
  <si>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</si>
  <si>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</si>
  <si>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</si>
  <si>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</si>
  <si>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</si>
  <si>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</si>
  <si>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</si>
  <si>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</si>
  <si>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</si>
  <si>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</si>
  <si>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</si>
  <si>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</si>
  <si>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</si>
  <si>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</si>
  <si>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</si>
  <si>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</si>
  <si>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</si>
  <si>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</si>
  <si>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</si>
  <si>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</si>
  <si>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</si>
  <si>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</si>
  <si>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</si>
  <si>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</si>
  <si>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</si>
  <si>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</si>
  <si>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</si>
  <si>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</si>
  <si>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</si>
  <si>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</si>
  <si>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</si>
  <si>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</si>
  <si>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</si>
  <si>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</si>
  <si>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</si>
  <si>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</si>
  <si>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</si>
  <si>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</si>
  <si>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</si>
  <si>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</si>
  <si>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</si>
  <si>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</si>
  <si>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</si>
  <si>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</si>
  <si>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</si>
  <si>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</si>
  <si>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</si>
  <si>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</si>
  <si>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</si>
  <si>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</si>
  <si>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</si>
  <si>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</si>
  <si>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</si>
  <si>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</si>
  <si>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</si>
  <si>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</si>
  <si>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</si>
  <si>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</si>
  <si>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</si>
  <si>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</si>
  <si>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</si>
  <si>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</si>
  <si>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</si>
  <si>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</si>
  <si>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</si>
  <si>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</si>
  <si>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</si>
  <si>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</si>
  <si>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</si>
  <si>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</si>
  <si>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</si>
  <si>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</si>
  <si>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</si>
  <si>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</si>
  <si>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</si>
  <si>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</si>
  <si>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</si>
  <si>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</si>
  <si>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</si>
  <si>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</si>
  <si>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</si>
  <si>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</si>
  <si>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</si>
  <si>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</si>
  <si>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</si>
  <si>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</si>
  <si>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</si>
  <si>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</si>
  <si>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</si>
  <si>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</si>
  <si>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</si>
  <si>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</si>
  <si>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</si>
  <si>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</si>
  <si>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</si>
  <si>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</si>
  <si>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</si>
  <si>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</si>
  <si>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</si>
  <si>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</si>
  <si>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</si>
  <si>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</si>
  <si>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</si>
  <si>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</si>
  <si>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</si>
  <si>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</si>
  <si>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</si>
  <si>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</si>
  <si>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</si>
  <si>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</si>
  <si>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</si>
  <si>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</si>
  <si>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</si>
  <si>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</si>
  <si>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</si>
  <si>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</si>
  <si>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</si>
  <si>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</si>
  <si>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</si>
  <si>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</si>
  <si>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</si>
  <si>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</si>
  <si>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</si>
  <si>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</si>
  <si>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</si>
  <si>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</si>
  <si>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</si>
  <si>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</si>
  <si>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</si>
  <si>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</si>
  <si>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</si>
  <si>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</si>
  <si>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</si>
  <si>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</si>
  <si>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</si>
  <si>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</si>
  <si>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</si>
  <si>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</si>
  <si>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</si>
  <si>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</si>
  <si>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</si>
  <si>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</si>
  <si>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</si>
  <si>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</si>
  <si>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</si>
  <si>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</si>
  <si>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</si>
  <si>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</si>
  <si>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</si>
  <si>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</si>
  <si>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</si>
  <si>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</si>
  <si>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</si>
  <si>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</si>
  <si>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</si>
  <si>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</si>
  <si>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</si>
  <si>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</si>
  <si>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</si>
  <si>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</si>
  <si>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</si>
  <si>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</si>
  <si>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</si>
  <si>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</si>
  <si>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</si>
  <si>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</si>
  <si>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</si>
  <si>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</si>
  <si>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</si>
  <si>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</si>
  <si>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</si>
  <si>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</si>
  <si>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</si>
  <si>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</si>
  <si>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</si>
  <si>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</si>
  <si>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</si>
  <si>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</si>
  <si>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</si>
  <si>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</si>
  <si>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</si>
  <si>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</si>
  <si>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</si>
  <si>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</si>
  <si>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</si>
  <si>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</si>
  <si>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</si>
  <si>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</si>
  <si>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</si>
  <si>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</si>
  <si>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</si>
  <si>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</si>
  <si>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</si>
  <si>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</si>
  <si>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</si>
  <si>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</si>
  <si>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</si>
  <si>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</si>
  <si>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</si>
  <si>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</si>
  <si>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</si>
  <si>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</si>
  <si>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</si>
  <si>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</si>
  <si>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</si>
  <si>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</si>
  <si>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</si>
  <si>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</si>
  <si>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</si>
  <si>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</si>
  <si>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</si>
  <si>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</si>
  <si>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</si>
  <si>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</si>
  <si>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</si>
  <si>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</si>
  <si>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</si>
  <si>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</si>
  <si>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</si>
  <si>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</si>
  <si>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</si>
  <si>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</si>
  <si>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</si>
  <si>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</si>
  <si>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</si>
  <si>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</si>
  <si>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</si>
  <si>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</si>
  <si>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</si>
  <si>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</si>
  <si>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</si>
  <si>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</si>
  <si>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</si>
  <si>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</si>
  <si>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</si>
  <si>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</si>
  <si>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</si>
  <si>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</si>
  <si>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</si>
  <si>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</si>
  <si>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</si>
  <si>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</si>
  <si>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</si>
  <si>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</si>
  <si>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</si>
  <si>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</si>
  <si>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</si>
  <si>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</si>
  <si>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</si>
  <si>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</si>
  <si>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</si>
  <si>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</si>
  <si>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</si>
  <si>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</si>
  <si>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</si>
  <si>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</si>
  <si>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</si>
  <si>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</si>
  <si>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</si>
  <si>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</si>
  <si>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</si>
  <si>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</si>
  <si>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</si>
  <si>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</si>
  <si>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</si>
  <si>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</si>
  <si>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</si>
  <si>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</si>
  <si>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</si>
  <si>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</si>
  <si>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</si>
  <si>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</si>
  <si>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</si>
  <si>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</si>
  <si>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</si>
  <si>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</si>
  <si>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</si>
  <si>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</si>
  <si>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</si>
  <si>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</si>
  <si>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</si>
  <si>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</si>
  <si>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</si>
  <si>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</si>
  <si>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</si>
  <si>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</si>
  <si>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</si>
  <si>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</si>
  <si>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</si>
  <si>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</si>
  <si>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</si>
  <si>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</si>
  <si>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</si>
  <si>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</si>
  <si>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</si>
  <si>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</si>
  <si>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</si>
  <si>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</si>
  <si>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</si>
  <si>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</si>
  <si>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</si>
  <si>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</si>
  <si>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</si>
  <si>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</si>
  <si>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</si>
  <si>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</si>
  <si>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</si>
  <si>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</si>
  <si>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</si>
  <si>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</si>
  <si>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</si>
  <si>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</si>
  <si>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</si>
  <si>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</si>
  <si>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</si>
  <si>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</si>
  <si>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</si>
  <si>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</si>
  <si>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</si>
  <si>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</si>
  <si>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</si>
  <si>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</si>
  <si>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</si>
  <si>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</si>
  <si>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</si>
  <si>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</si>
  <si>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</si>
  <si>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</si>
  <si>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</si>
  <si>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</si>
  <si>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</si>
  <si>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</si>
  <si>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</si>
  <si>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</si>
  <si>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</si>
  <si>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</si>
  <si>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</si>
  <si>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</si>
  <si>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</si>
  <si>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</si>
  <si>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</si>
  <si>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</si>
  <si>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</si>
  <si>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</si>
  <si>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</si>
  <si>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</si>
  <si>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</si>
  <si>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</si>
  <si>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</si>
  <si>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</si>
  <si>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</si>
  <si>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</si>
  <si>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</si>
  <si>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</si>
  <si>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</si>
  <si>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</si>
  <si>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</si>
  <si>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</si>
  <si>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</si>
  <si>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</si>
  <si>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</si>
  <si>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</si>
  <si>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</si>
  <si>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</si>
  <si>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</si>
  <si>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</si>
  <si>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</si>
  <si>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</si>
  <si>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</si>
  <si>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</si>
  <si>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</si>
  <si>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</si>
  <si>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</si>
  <si>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</si>
  <si>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</si>
  <si>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</si>
  <si>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</si>
  <si>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</si>
  <si>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</si>
  <si>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</si>
  <si>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</si>
  <si>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</si>
  <si>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</si>
  <si>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</si>
  <si>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</si>
  <si>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</si>
  <si>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</si>
  <si>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</si>
  <si>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</si>
  <si>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</si>
  <si>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</si>
  <si>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</si>
  <si>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</si>
  <si>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</si>
  <si>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</si>
  <si>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</si>
  <si>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</si>
  <si>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</si>
  <si>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</si>
  <si>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</si>
  <si>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</si>
  <si>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</si>
  <si>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</si>
  <si>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</si>
  <si>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</si>
  <si>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</si>
  <si>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</si>
  <si>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</si>
  <si>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</si>
  <si>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</si>
  <si>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</si>
  <si>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</si>
  <si>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</si>
  <si>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</si>
  <si>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</si>
  <si>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</si>
  <si>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</si>
  <si>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</si>
  <si>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</si>
  <si>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</si>
  <si>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</si>
  <si>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</si>
  <si>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</si>
  <si>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</si>
  <si>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</si>
  <si>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</si>
  <si>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</si>
  <si>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</si>
  <si>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</si>
  <si>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</si>
  <si>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</si>
  <si>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</si>
  <si>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</si>
  <si>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</si>
  <si>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</si>
  <si>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</si>
  <si>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</si>
  <si>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</si>
  <si>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</si>
  <si>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</si>
  <si>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</si>
  <si>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</si>
  <si>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</si>
  <si>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</si>
  <si>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</si>
  <si>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</si>
  <si>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</si>
  <si>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</si>
  <si>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</si>
  <si>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</si>
  <si>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</si>
  <si>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</si>
  <si>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</si>
  <si>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</si>
  <si>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</si>
  <si>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</si>
  <si>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</si>
  <si>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</si>
  <si>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</si>
  <si>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</si>
  <si>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</si>
  <si>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</si>
  <si>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</si>
  <si>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</si>
  <si>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</si>
  <si>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</si>
  <si>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</si>
  <si>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</si>
  <si>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</si>
  <si>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</si>
  <si>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</si>
  <si>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</si>
  <si>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</si>
  <si>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</si>
  <si>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</si>
  <si>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</si>
  <si>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</si>
  <si>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</si>
  <si>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</si>
  <si>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</si>
  <si>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</si>
  <si>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</si>
  <si>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</si>
  <si>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</si>
  <si>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</si>
  <si>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</si>
  <si>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</si>
  <si>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</si>
  <si>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</si>
  <si>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</si>
  <si>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</si>
  <si>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</si>
  <si>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</si>
  <si>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</si>
  <si>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</si>
  <si>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</si>
  <si>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</si>
  <si>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</si>
  <si>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</si>
  <si>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</si>
  <si>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</si>
  <si>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</si>
  <si>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</si>
  <si>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</si>
  <si>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</si>
  <si>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</si>
  <si>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</si>
  <si>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</si>
  <si>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</si>
  <si>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</si>
  <si>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</si>
  <si>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</si>
  <si>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</si>
  <si>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</si>
  <si>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</si>
  <si>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</si>
  <si>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</si>
  <si>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</si>
  <si>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</si>
  <si>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</si>
  <si>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</si>
  <si>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</si>
  <si>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</si>
  <si>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</si>
  <si>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</si>
  <si>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</si>
  <si>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</si>
  <si>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</si>
  <si>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</si>
  <si>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</si>
  <si>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</si>
  <si>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</si>
  <si>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</si>
  <si>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</si>
  <si>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</si>
  <si>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</si>
  <si>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</si>
  <si>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</si>
  <si>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</si>
  <si>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</si>
  <si>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</si>
  <si>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</si>
  <si>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</si>
  <si>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</si>
  <si>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</si>
  <si>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</si>
  <si>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</si>
  <si>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</si>
  <si>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</si>
  <si>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</si>
  <si>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</si>
  <si>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</si>
  <si>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</si>
  <si>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</si>
  <si>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</si>
  <si>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</si>
  <si>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</si>
  <si>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</si>
  <si>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</si>
  <si>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</si>
  <si>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</si>
  <si>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</si>
  <si>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</si>
  <si>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</si>
  <si>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</si>
  <si>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</si>
  <si>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</si>
  <si>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</si>
  <si>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</si>
  <si>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</si>
  <si>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</si>
  <si>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</si>
  <si>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</si>
  <si>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</si>
  <si>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</si>
  <si>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</si>
  <si>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</si>
  <si>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</si>
  <si>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</si>
  <si>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</si>
  <si>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</si>
  <si>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</si>
  <si>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</si>
  <si>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</si>
  <si>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</si>
  <si>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</si>
  <si>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</si>
  <si>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</si>
  <si>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</si>
  <si>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</si>
  <si>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</si>
  <si>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</si>
  <si>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</si>
  <si>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</si>
  <si>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</si>
  <si>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</si>
  <si>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</si>
  <si>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</si>
  <si>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</si>
  <si>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</si>
  <si>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</si>
  <si>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</si>
  <si>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</si>
  <si>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</si>
  <si>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</si>
  <si>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</si>
  <si>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</si>
  <si>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</si>
  <si>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</si>
  <si>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</si>
  <si>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</si>
  <si>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</si>
  <si>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</si>
  <si>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</si>
  <si>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</si>
  <si>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</si>
  <si>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</si>
  <si>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</si>
  <si>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</si>
  <si>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</si>
  <si>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</si>
  <si>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</si>
  <si>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</si>
  <si>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</si>
  <si>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</si>
  <si>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</si>
  <si>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</si>
  <si>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</si>
  <si>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</si>
  <si>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</si>
  <si>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</si>
  <si>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</si>
  <si>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</si>
  <si>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</si>
  <si>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</si>
  <si>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</si>
  <si>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</si>
  <si>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</si>
  <si>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</si>
  <si>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</si>
  <si>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</si>
  <si>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</si>
  <si>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</si>
  <si>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</si>
  <si>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</si>
  <si>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</si>
  <si>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</si>
  <si>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</si>
  <si>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</si>
  <si>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</si>
  <si>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</si>
  <si>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</si>
  <si>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</si>
  <si>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</si>
  <si>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</si>
  <si>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</si>
  <si>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</si>
  <si>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</si>
  <si>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</si>
  <si>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</si>
  <si>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</si>
  <si>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</si>
  <si>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</si>
  <si>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</si>
  <si>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</si>
  <si>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</si>
  <si>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</si>
  <si>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</si>
  <si>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</si>
  <si>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</si>
  <si>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</si>
  <si>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</si>
  <si>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</si>
  <si>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</si>
  <si>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</si>
  <si>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</si>
  <si>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</si>
  <si>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</si>
  <si>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</si>
  <si>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</si>
  <si>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</si>
  <si>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</si>
  <si>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</si>
  <si>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</si>
  <si>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</si>
  <si>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</si>
  <si>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</si>
  <si>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</si>
  <si>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</si>
  <si>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</si>
  <si>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</si>
  <si>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</si>
  <si>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</si>
  <si>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</si>
  <si>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</si>
  <si>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</si>
  <si>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</si>
  <si>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</si>
  <si>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</si>
  <si>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</si>
  <si>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</si>
  <si>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</si>
  <si>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</si>
  <si>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</si>
  <si>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</si>
  <si>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</si>
  <si>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</si>
  <si>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</si>
  <si>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</si>
  <si>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</si>
  <si>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</si>
  <si>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</si>
  <si>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</si>
  <si>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</si>
  <si>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</si>
  <si>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</si>
  <si>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</si>
  <si>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</si>
  <si>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</si>
  <si>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</si>
  <si>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</si>
  <si>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</si>
  <si>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</si>
  <si>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</si>
  <si>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</si>
  <si>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</si>
  <si>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</si>
  <si>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</si>
  <si>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</si>
  <si>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</si>
  <si>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</si>
  <si>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</si>
  <si>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</si>
  <si>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</si>
  <si>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</si>
  <si>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</si>
  <si>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</si>
  <si>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</si>
  <si>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</si>
  <si>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</si>
  <si>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</si>
  <si>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</si>
  <si>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</si>
  <si>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</si>
  <si>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</si>
  <si>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</si>
  <si>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</si>
  <si>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</si>
  <si>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</si>
  <si>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</si>
  <si>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</si>
  <si>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</si>
  <si>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</si>
  <si>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</si>
  <si>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</si>
  <si>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</si>
  <si>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</si>
  <si>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</si>
  <si>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</si>
  <si>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</si>
  <si>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</si>
  <si>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</si>
  <si>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</si>
  <si>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</si>
  <si>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</si>
  <si>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</si>
  <si>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</si>
  <si>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</si>
  <si>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</si>
  <si>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</si>
  <si>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</si>
  <si>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</si>
  <si>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</si>
  <si>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</si>
  <si>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</si>
  <si>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</si>
  <si>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</si>
  <si>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</si>
  <si>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</si>
  <si>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</si>
  <si>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</si>
  <si>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</si>
  <si>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</si>
  <si>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</si>
  <si>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</si>
  <si>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</si>
  <si>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</si>
  <si>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</si>
  <si>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</si>
  <si>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</si>
  <si>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</si>
  <si>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</si>
  <si>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</si>
  <si>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</si>
  <si>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</si>
  <si>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</si>
  <si>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</si>
  <si>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</si>
  <si>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</si>
  <si>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</si>
  <si>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</si>
  <si>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</si>
  <si>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</si>
  <si>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</si>
  <si>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</si>
  <si>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</si>
  <si>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</si>
  <si>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</si>
  <si>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</si>
  <si>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</si>
  <si>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</si>
  <si>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</si>
  <si>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</si>
  <si>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</si>
  <si>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</si>
  <si>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</si>
  <si>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</si>
  <si>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</si>
  <si>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</si>
  <si>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</si>
  <si>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</si>
  <si>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</si>
  <si>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</si>
  <si>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</si>
  <si>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</si>
  <si>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</si>
  <si>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</si>
  <si>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</si>
  <si>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</si>
  <si>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</si>
  <si>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</si>
  <si>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</si>
  <si>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</si>
  <si>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</si>
  <si>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</si>
  <si>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</si>
  <si>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</si>
  <si>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</si>
  <si>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</si>
  <si>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</si>
  <si>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</si>
  <si>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</si>
  <si>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</si>
  <si>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</si>
  <si>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</si>
  <si>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</si>
  <si>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</si>
  <si>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</si>
  <si>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</si>
  <si>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</si>
  <si>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</si>
  <si>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</si>
  <si>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</si>
  <si>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</si>
  <si>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</si>
  <si>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</si>
  <si>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</si>
  <si>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</si>
  <si>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</si>
  <si>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</si>
  <si>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</si>
  <si>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</si>
  <si>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</si>
  <si>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</si>
  <si>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</si>
  <si>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</si>
  <si>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</si>
  <si>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</si>
  <si>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</si>
  <si>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</si>
  <si>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</si>
  <si>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</si>
  <si>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</si>
  <si>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</si>
  <si>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</si>
  <si>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</si>
  <si>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</si>
  <si>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</si>
  <si>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</si>
  <si>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</si>
  <si>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</si>
  <si>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</si>
  <si>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</si>
  <si>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</si>
  <si>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</si>
  <si>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</si>
  <si>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</si>
  <si>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</si>
  <si>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</si>
  <si>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</si>
  <si>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</si>
  <si>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</si>
  <si>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</si>
  <si>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</si>
  <si>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</si>
  <si>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</si>
  <si>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</si>
  <si>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</si>
  <si>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</si>
  <si>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</si>
  <si>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</si>
  <si>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</si>
  <si>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</si>
  <si>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</si>
  <si>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</si>
  <si>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</si>
  <si>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</si>
  <si>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</si>
  <si>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</si>
  <si>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</si>
  <si>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</si>
  <si>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</si>
  <si>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</si>
  <si>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</si>
  <si>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</si>
  <si>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</si>
  <si>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</si>
  <si>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</si>
  <si>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</si>
  <si>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</si>
  <si>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</si>
  <si>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</si>
  <si>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</si>
  <si>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</si>
  <si>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</si>
  <si>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</si>
  <si>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</si>
  <si>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</si>
  <si>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</si>
  <si>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</si>
  <si>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</si>
  <si>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</si>
  <si>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</si>
  <si>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</si>
  <si>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</si>
  <si>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</si>
  <si>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</si>
  <si>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</si>
  <si>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</si>
  <si>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</si>
  <si>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</si>
  <si>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</si>
  <si>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</si>
  <si>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</si>
  <si>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</si>
  <si>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</si>
  <si>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</si>
  <si>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</si>
  <si>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</si>
  <si>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</si>
  <si>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</si>
  <si>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</si>
  <si>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</si>
  <si>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</si>
  <si>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</si>
  <si>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</si>
  <si>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</si>
  <si>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</si>
  <si>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</si>
  <si>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</si>
  <si>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</si>
  <si>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</si>
  <si>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</si>
  <si>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</si>
  <si>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</si>
  <si>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</si>
  <si>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</si>
  <si>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</si>
  <si>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</si>
  <si>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</si>
  <si>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</si>
  <si>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</si>
  <si>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</si>
  <si>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</si>
  <si>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</si>
  <si>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</si>
  <si>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</si>
  <si>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</si>
  <si>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</si>
  <si>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</si>
  <si>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</si>
  <si>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</si>
  <si>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</si>
  <si>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</si>
  <si>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</si>
  <si>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</si>
  <si>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</si>
  <si>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</si>
  <si>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</si>
  <si>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</si>
  <si>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</si>
  <si>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</si>
  <si>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</si>
  <si>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</si>
  <si>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</si>
  <si>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</si>
  <si>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</si>
  <si>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</si>
  <si>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</si>
  <si>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</si>
  <si>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</si>
  <si>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</si>
  <si>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</si>
  <si>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</si>
  <si>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</si>
  <si>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</si>
  <si>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</si>
  <si>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</si>
  <si>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</si>
  <si>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</si>
  <si>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</si>
  <si>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</si>
  <si>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</si>
  <si>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</si>
  <si>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</si>
  <si>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</si>
  <si>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</si>
  <si>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</si>
  <si>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</si>
  <si>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</si>
  <si>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</si>
  <si>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</si>
  <si>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</si>
  <si>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</si>
  <si>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</si>
  <si>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</si>
  <si>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</si>
  <si>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</si>
  <si>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</si>
  <si>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</si>
  <si>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</si>
  <si>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</si>
  <si>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</si>
  <si>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</si>
  <si>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</si>
  <si>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</si>
  <si>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</si>
  <si>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</si>
  <si>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</si>
  <si>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</si>
  <si>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</si>
  <si>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</si>
  <si>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</si>
  <si>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</si>
  <si>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</si>
  <si>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</si>
  <si>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</si>
  <si>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</si>
  <si>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</si>
  <si>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</si>
  <si>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</si>
  <si>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</si>
  <si>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</si>
  <si>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</si>
  <si>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</si>
  <si>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</si>
  <si>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</si>
  <si>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</si>
  <si>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</si>
  <si>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</si>
  <si>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</si>
  <si>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</si>
  <si>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</si>
  <si>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</si>
  <si>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</si>
  <si>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</si>
  <si>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</si>
  <si>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</si>
  <si>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</si>
  <si>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</si>
  <si>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</si>
  <si>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</si>
  <si>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</si>
  <si>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</si>
  <si>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</si>
  <si>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</si>
  <si>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</si>
  <si>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</si>
  <si>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</si>
  <si>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</si>
  <si>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</si>
  <si>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</si>
  <si>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</si>
  <si>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</si>
  <si>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</si>
  <si>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</si>
  <si>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</si>
  <si>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</si>
  <si>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</si>
  <si>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</si>
  <si>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</si>
  <si>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</si>
  <si>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</si>
  <si>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</si>
  <si>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</si>
  <si>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</si>
  <si>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</si>
  <si>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</si>
  <si>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</si>
  <si>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</si>
  <si>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</si>
  <si>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</si>
  <si>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</si>
  <si>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</si>
  <si>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</si>
  <si>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</si>
  <si>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</si>
  <si>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</si>
  <si>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</si>
  <si>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</si>
  <si>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</si>
  <si>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</si>
  <si>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</si>
  <si>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</si>
  <si>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</si>
  <si>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</si>
  <si>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</si>
  <si>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</si>
  <si>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</si>
  <si>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</si>
  <si>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</si>
  <si>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</si>
  <si>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</si>
  <si>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</si>
  <si>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</si>
  <si>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</si>
  <si>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</si>
  <si>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</si>
  <si>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</si>
  <si>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</si>
  <si>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</si>
  <si>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</si>
  <si>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</si>
  <si>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</si>
  <si>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</si>
  <si>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</si>
  <si>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</si>
  <si>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</si>
  <si>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</si>
  <si>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</si>
  <si>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</si>
  <si>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</si>
  <si>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</si>
  <si>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</si>
  <si>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</si>
  <si>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</si>
  <si>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</si>
  <si>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</si>
  <si>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</si>
  <si>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</si>
  <si>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</si>
  <si>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</si>
  <si>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</si>
  <si>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</si>
  <si>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</si>
  <si>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</si>
  <si>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</si>
  <si>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</si>
  <si>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</si>
  <si>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</si>
  <si>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</si>
  <si>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</si>
  <si>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</si>
  <si>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</si>
  <si>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</si>
  <si>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</si>
  <si>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</si>
  <si>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</si>
  <si>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</si>
  <si>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</si>
  <si>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</si>
  <si>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</si>
  <si>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</si>
  <si>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</si>
  <si>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</si>
  <si>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</si>
  <si>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</si>
  <si>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</si>
  <si>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</si>
  <si>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</si>
  <si>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</si>
  <si>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</si>
  <si>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</si>
  <si>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</si>
  <si>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</si>
  <si>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</si>
  <si>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</si>
  <si>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</si>
  <si>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</si>
  <si>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</si>
  <si>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</si>
  <si>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</si>
  <si>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</si>
  <si>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</si>
  <si>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</si>
  <si>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</si>
  <si>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</si>
  <si>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</si>
  <si>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</si>
  <si>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</si>
  <si>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</si>
  <si>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</si>
  <si>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</si>
  <si>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</si>
  <si>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</si>
  <si>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</si>
  <si>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</si>
  <si>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</si>
  <si>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</si>
  <si>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</si>
  <si>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</si>
  <si>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</si>
  <si>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</si>
  <si>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</si>
  <si>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</si>
  <si>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</si>
  <si>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</si>
  <si>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</si>
  <si>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</si>
  <si>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</si>
  <si>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</si>
  <si>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</si>
  <si>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</si>
  <si>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</si>
  <si>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</si>
  <si>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</si>
  <si>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</si>
  <si>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</si>
  <si>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</si>
  <si>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</si>
  <si>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</si>
  <si>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</si>
  <si>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</si>
  <si>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</si>
  <si>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</si>
  <si>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</si>
  <si>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</si>
  <si>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</si>
  <si>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</si>
  <si>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</si>
  <si>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</si>
  <si>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</si>
  <si>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</si>
  <si>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</si>
  <si>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</si>
  <si>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</si>
  <si>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</si>
  <si>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</si>
  <si>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</si>
  <si>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</si>
  <si>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</si>
  <si>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</si>
  <si>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</si>
  <si>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</si>
  <si>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</si>
  <si>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</si>
  <si>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</si>
  <si>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</si>
  <si>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</si>
  <si>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</si>
  <si>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</si>
  <si>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</si>
  <si>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</si>
  <si>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</si>
  <si>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</si>
  <si>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</si>
  <si>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</si>
  <si>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</si>
  <si>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</si>
  <si>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</si>
  <si>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</si>
  <si>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</si>
  <si>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</si>
  <si>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</si>
  <si>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</si>
  <si>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</si>
  <si>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</si>
  <si>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</si>
  <si>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</si>
  <si>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</si>
  <si>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</si>
  <si>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</si>
  <si>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</si>
  <si>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</si>
  <si>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</si>
  <si>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</si>
  <si>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</si>
  <si>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</si>
  <si>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</si>
  <si>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</si>
  <si>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</si>
  <si>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</si>
  <si>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</si>
  <si>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</si>
  <si>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</si>
  <si>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</si>
  <si>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</si>
  <si>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</si>
  <si>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</si>
  <si>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</si>
  <si>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</si>
  <si>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</si>
  <si>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</si>
  <si>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</si>
  <si>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</si>
  <si>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</si>
  <si>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</si>
  <si>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</si>
  <si>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</si>
  <si>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</si>
  <si>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</si>
  <si>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</si>
  <si>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</si>
  <si>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</si>
  <si>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</si>
  <si>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</si>
  <si>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</si>
  <si>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</si>
  <si>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</si>
  <si>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</si>
  <si>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</si>
  <si>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</si>
  <si>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</si>
  <si>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</si>
  <si>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</si>
  <si>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</si>
  <si>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</si>
  <si>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</si>
  <si>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</si>
  <si>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</si>
  <si>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</si>
  <si>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</si>
  <si>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</si>
  <si>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</si>
  <si>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</si>
  <si>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</si>
  <si>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</si>
  <si>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</si>
  <si>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</si>
  <si>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</si>
  <si>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</si>
  <si>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</si>
  <si>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</si>
  <si>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</si>
  <si>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</si>
  <si>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</si>
  <si>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</si>
  <si>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</si>
  <si>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</si>
  <si>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</si>
  <si>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</si>
  <si>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</si>
  <si>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</si>
  <si>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</si>
  <si>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</si>
  <si>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</si>
  <si>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</si>
  <si>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</si>
  <si>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</si>
  <si>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</si>
  <si>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</si>
  <si>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</si>
  <si>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</si>
  <si>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</si>
  <si>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</si>
  <si>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</si>
  <si>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</si>
  <si>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</si>
  <si>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</si>
  <si>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</si>
  <si>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</si>
  <si>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</si>
  <si>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</si>
  <si>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</si>
  <si>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</si>
  <si>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</si>
  <si>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</si>
  <si>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</si>
  <si>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</si>
  <si>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</si>
  <si>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</si>
  <si>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</si>
  <si>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</si>
  <si>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</si>
  <si>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</si>
  <si>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</si>
  <si>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</si>
  <si>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</si>
  <si>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</si>
  <si>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</si>
  <si>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</si>
  <si>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</si>
  <si>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</si>
  <si>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</si>
  <si>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</si>
  <si>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</si>
  <si>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</si>
  <si>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</si>
  <si>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</si>
  <si>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</si>
  <si>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</si>
  <si>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</si>
  <si>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</si>
  <si>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</si>
  <si>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</si>
  <si>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</si>
  <si>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</si>
  <si>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</si>
  <si>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</si>
  <si>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</si>
  <si>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</si>
  <si>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</si>
  <si>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</si>
  <si>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</si>
  <si>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</si>
  <si>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</si>
  <si>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</si>
  <si>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</si>
  <si>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</si>
  <si>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</si>
  <si>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</si>
  <si>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</si>
  <si>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</si>
  <si>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</si>
  <si>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</si>
  <si>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</si>
  <si>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</si>
  <si>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</si>
  <si>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</si>
  <si>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</si>
  <si>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</si>
  <si>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</si>
  <si>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</si>
  <si>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</si>
  <si>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</si>
  <si>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</si>
  <si>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</si>
  <si>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</si>
  <si>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</si>
  <si>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</si>
  <si>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</si>
  <si>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</si>
  <si>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</si>
  <si>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</si>
  <si>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</si>
  <si>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</si>
  <si>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</si>
  <si>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</si>
  <si>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</si>
  <si>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</si>
  <si>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</si>
  <si>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</si>
  <si>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</si>
  <si>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</si>
  <si>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</si>
  <si>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</si>
  <si>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</si>
  <si>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</si>
  <si>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</si>
  <si>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</si>
  <si>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</si>
  <si>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</si>
  <si>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</si>
  <si>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</si>
  <si>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</si>
  <si>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</si>
  <si>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</si>
  <si>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</si>
  <si>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</si>
  <si>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</si>
  <si>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</si>
  <si>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</si>
  <si>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</si>
  <si>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</si>
  <si>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</si>
  <si>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</si>
  <si>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</si>
  <si>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</si>
  <si>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</si>
  <si>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</si>
  <si>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</si>
  <si>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</si>
  <si>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</si>
  <si>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</si>
  <si>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</si>
  <si>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</si>
  <si>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</si>
  <si>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</si>
  <si>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</si>
  <si>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</si>
  <si>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</si>
  <si>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</si>
  <si>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</si>
  <si>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</si>
  <si>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</si>
  <si>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</si>
  <si>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</si>
  <si>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</si>
  <si>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</si>
  <si>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</si>
  <si>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</si>
  <si>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</si>
  <si>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</si>
  <si>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</si>
  <si>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</si>
  <si>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</si>
  <si>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</si>
  <si>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</si>
  <si>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</si>
  <si>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</si>
  <si>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</si>
  <si>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</si>
  <si>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</si>
  <si>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</si>
  <si>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</si>
  <si>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</si>
  <si>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</si>
  <si>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</si>
  <si>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</si>
  <si>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</si>
  <si>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</si>
  <si>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</si>
  <si>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</si>
  <si>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</si>
  <si>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</si>
  <si>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</si>
  <si>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</si>
  <si>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</si>
  <si>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</si>
  <si>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</si>
  <si>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</si>
  <si>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</si>
  <si>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</si>
  <si>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</si>
  <si>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</si>
  <si>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</si>
  <si>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</si>
  <si>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</si>
  <si>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</si>
  <si>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</si>
  <si>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</si>
  <si>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</si>
  <si>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</si>
  <si>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</si>
  <si>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</si>
  <si>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</si>
  <si>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</si>
  <si>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</si>
  <si>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</si>
  <si>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</si>
  <si>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</si>
  <si>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</si>
  <si>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</si>
  <si>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</si>
  <si>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</si>
  <si>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</si>
  <si>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</si>
  <si>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</si>
  <si>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</si>
  <si>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</si>
  <si>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</si>
  <si>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</si>
  <si>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</si>
  <si>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</si>
  <si>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</si>
  <si>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</si>
  <si>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</si>
  <si>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</si>
  <si>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</si>
  <si>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</si>
  <si>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</si>
  <si>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</si>
  <si>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</si>
  <si>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</si>
  <si>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</si>
  <si>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</si>
  <si>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</si>
  <si>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</si>
  <si>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</si>
  <si>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</si>
  <si>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</si>
  <si>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</si>
  <si>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</si>
  <si>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</si>
  <si>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</si>
  <si>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</si>
  <si>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</si>
  <si>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</si>
  <si>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</si>
  <si>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</si>
  <si>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</si>
  <si>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</si>
  <si>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</si>
  <si>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</si>
  <si>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</si>
  <si>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</si>
  <si>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</si>
  <si>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</si>
  <si>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</si>
  <si>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</si>
  <si>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</si>
  <si>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</si>
  <si>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</si>
  <si>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</si>
  <si>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</si>
  <si>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</si>
  <si>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</si>
  <si>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</si>
  <si>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</si>
  <si>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</si>
  <si>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</si>
  <si>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</si>
  <si>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</si>
  <si>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</si>
  <si>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</si>
  <si>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</si>
  <si>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</si>
  <si>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</si>
  <si>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</si>
  <si>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</si>
  <si>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</si>
  <si>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</si>
  <si>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</si>
  <si>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</si>
  <si>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</si>
  <si>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</si>
  <si>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</si>
  <si>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</si>
  <si>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</si>
  <si>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</si>
  <si>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</si>
  <si>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</si>
  <si>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</si>
  <si>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</si>
  <si>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</si>
  <si>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</si>
  <si>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</si>
  <si>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</si>
  <si>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</si>
  <si>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</si>
  <si>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</si>
  <si>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</si>
  <si>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</si>
  <si>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</si>
  <si>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</si>
  <si>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</si>
  <si>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</si>
  <si>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</si>
  <si>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</si>
  <si>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</si>
  <si>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</si>
  <si>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</si>
  <si>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</si>
  <si>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</si>
  <si>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</si>
  <si>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</si>
  <si>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</si>
  <si>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</si>
  <si>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</si>
  <si>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</si>
  <si>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</si>
  <si>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</si>
  <si>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</si>
  <si>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</si>
  <si>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</si>
  <si>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</si>
  <si>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</si>
  <si>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</si>
  <si>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</si>
  <si>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</si>
  <si>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</si>
  <si>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</si>
  <si>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</si>
  <si>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</si>
  <si>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</si>
  <si>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</si>
  <si>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</si>
  <si>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</si>
  <si>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</si>
  <si>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</si>
  <si>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</si>
  <si>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</si>
  <si>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</si>
  <si>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</si>
  <si>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</si>
  <si>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</si>
  <si>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</si>
  <si>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</si>
  <si>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</si>
  <si>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</si>
  <si>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</si>
  <si>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</si>
  <si>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</si>
  <si>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</si>
  <si>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</si>
  <si>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</si>
  <si>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</si>
  <si>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</si>
  <si>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</si>
  <si>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</si>
  <si>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</si>
  <si>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</si>
  <si>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</si>
  <si>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</si>
  <si>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</si>
  <si>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</si>
  <si>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</si>
  <si>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</si>
  <si>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</si>
  <si>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</si>
  <si>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</si>
  <si>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</si>
  <si>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</si>
  <si>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</si>
  <si>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</si>
  <si>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</si>
  <si>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</si>
  <si>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</si>
  <si>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</si>
  <si>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</si>
  <si>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</si>
  <si>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</si>
  <si>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</si>
  <si>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</si>
  <si>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</si>
  <si>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</si>
  <si>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</si>
  <si>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</si>
  <si>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</si>
  <si>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</si>
  <si>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</si>
  <si>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</si>
  <si>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</si>
  <si>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</si>
  <si>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</si>
  <si>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</si>
  <si>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</si>
  <si>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</si>
  <si>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</si>
  <si>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</si>
  <si>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</si>
  <si>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</si>
  <si>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</si>
  <si>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</si>
  <si>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</si>
  <si>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</si>
  <si>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</si>
  <si>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</si>
  <si>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</si>
  <si>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</si>
  <si>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</si>
  <si>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</si>
  <si>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</si>
  <si>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</si>
  <si>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</si>
  <si>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</si>
  <si>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</si>
  <si>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</si>
  <si>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</si>
  <si>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</si>
  <si>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</si>
  <si>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</si>
  <si>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</si>
  <si>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</si>
  <si>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</si>
  <si>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</si>
  <si>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</si>
  <si>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</si>
  <si>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</si>
  <si>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</si>
  <si>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</si>
  <si>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</si>
  <si>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</si>
  <si>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</si>
  <si>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</si>
  <si>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</si>
  <si>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</si>
  <si>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</si>
  <si>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</si>
  <si>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</si>
  <si>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</si>
  <si>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</si>
  <si>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</si>
  <si>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</si>
  <si>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</si>
  <si>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</si>
  <si>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</si>
  <si>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</si>
  <si>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</si>
  <si>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</si>
  <si>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</si>
  <si>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</si>
  <si>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</si>
  <si>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</si>
  <si>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</si>
  <si>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</si>
  <si>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</si>
  <si>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</si>
  <si>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</si>
  <si>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</si>
  <si>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</si>
  <si>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</si>
  <si>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</si>
  <si>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</si>
  <si>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</si>
  <si>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</si>
  <si>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</si>
  <si>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</si>
  <si>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</si>
  <si>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</si>
  <si>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</si>
  <si>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</si>
  <si>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</si>
  <si>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</si>
  <si>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</si>
  <si>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</si>
  <si>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</si>
  <si>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</si>
  <si>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</si>
  <si>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</si>
  <si>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</si>
  <si>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</si>
  <si>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</si>
  <si>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</si>
  <si>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</si>
  <si>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</si>
  <si>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</si>
  <si>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</si>
  <si>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</si>
  <si>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</si>
  <si>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</si>
  <si>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</si>
  <si>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</si>
  <si>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</si>
  <si>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</si>
  <si>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</si>
  <si>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</si>
  <si>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</si>
  <si>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</si>
  <si>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</si>
  <si>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</si>
  <si>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</si>
  <si>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</si>
  <si>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</si>
  <si>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</si>
  <si>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</si>
  <si>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</si>
  <si>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</si>
  <si>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</si>
  <si>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</si>
  <si>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</si>
  <si>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</si>
  <si>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</si>
  <si>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</si>
  <si>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</si>
  <si>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</si>
  <si>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</si>
  <si>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</si>
  <si>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</si>
  <si>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</si>
  <si>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</si>
  <si>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</si>
  <si>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</si>
  <si>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</si>
  <si>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</si>
  <si>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</si>
  <si>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</si>
  <si>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</si>
  <si>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</si>
  <si>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</si>
  <si>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</si>
  <si>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</si>
  <si>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</si>
  <si>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</si>
  <si>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</si>
  <si>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</si>
  <si>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</si>
  <si>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</si>
  <si>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</si>
  <si>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</si>
  <si>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</si>
  <si>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</si>
  <si>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</si>
  <si>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</si>
  <si>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</si>
  <si>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</si>
  <si>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</si>
  <si>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</si>
  <si>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</si>
  <si>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</si>
  <si>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</si>
  <si>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</si>
  <si>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</si>
  <si>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</si>
  <si>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</si>
  <si>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</si>
  <si>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</si>
  <si>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</si>
  <si>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</si>
  <si>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</si>
  <si>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</si>
  <si>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</si>
  <si>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</si>
  <si>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</si>
  <si>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</si>
  <si>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</si>
  <si>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</si>
  <si>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</si>
  <si>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</si>
  <si>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</si>
  <si>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</si>
  <si>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</si>
  <si>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</si>
  <si>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</si>
  <si>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</si>
  <si>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</si>
  <si>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</si>
  <si>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</si>
  <si>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</si>
  <si>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</si>
  <si>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</si>
  <si>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</si>
  <si>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</si>
  <si>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</si>
  <si>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</si>
  <si>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</si>
  <si>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</si>
  <si>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</si>
  <si>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</si>
  <si>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</si>
  <si>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</si>
  <si>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</si>
  <si>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</si>
  <si>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</si>
  <si>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</si>
  <si>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</si>
  <si>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</si>
  <si>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</si>
  <si>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</si>
  <si>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</si>
  <si>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</si>
  <si>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</si>
  <si>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</si>
  <si>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</si>
  <si>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</si>
  <si>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</si>
  <si>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</si>
  <si>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</si>
  <si>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</si>
  <si>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</si>
  <si>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</si>
  <si>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</si>
  <si>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</si>
  <si>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</si>
  <si>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</si>
  <si>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</si>
  <si>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</si>
  <si>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</si>
  <si>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</si>
  <si>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</si>
  <si>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</si>
  <si>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</si>
  <si>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</si>
  <si>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</si>
  <si>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</si>
  <si>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</si>
  <si>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</si>
  <si>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</si>
  <si>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</si>
  <si>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</si>
  <si>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</si>
  <si>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</si>
  <si>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</si>
  <si>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</si>
  <si>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</si>
  <si>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</si>
  <si>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</si>
  <si>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</si>
  <si>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</si>
  <si>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</si>
  <si>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</si>
  <si>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</si>
  <si>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</si>
  <si>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</si>
  <si>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</si>
  <si>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</si>
  <si>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</si>
  <si>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</si>
  <si>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</si>
  <si>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</si>
  <si>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</si>
  <si>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</si>
  <si>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</si>
  <si>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</si>
  <si>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</si>
  <si>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</si>
  <si>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</si>
  <si>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</si>
  <si>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</si>
  <si>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</si>
  <si>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</si>
  <si>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</si>
  <si>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</si>
  <si>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</si>
  <si>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</si>
  <si>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</si>
  <si>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</si>
  <si>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</si>
  <si>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</si>
  <si>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</si>
  <si>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</si>
  <si>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</si>
  <si>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</si>
  <si>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</si>
  <si>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</si>
  <si>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</si>
  <si>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</si>
  <si>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</si>
  <si>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</si>
  <si>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</si>
  <si>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</si>
  <si>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</si>
  <si>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</si>
  <si>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</si>
  <si>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</si>
  <si>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</si>
  <si>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</si>
  <si>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</si>
  <si>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</si>
  <si>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</si>
  <si>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</si>
  <si>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</si>
  <si>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</si>
  <si>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</si>
  <si>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</si>
  <si>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</si>
  <si>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</si>
  <si>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</si>
  <si>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</si>
  <si>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</si>
  <si>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</si>
  <si>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</si>
  <si>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</si>
  <si>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</si>
  <si>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</si>
  <si>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</si>
  <si>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</si>
  <si>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</si>
  <si>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</si>
  <si>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</si>
  <si>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</si>
  <si>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</si>
  <si>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</si>
  <si>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</si>
  <si>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</si>
  <si>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</si>
  <si>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</si>
  <si>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</si>
  <si>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</si>
  <si>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</si>
  <si>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</si>
  <si>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</si>
  <si>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</si>
  <si>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</si>
  <si>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</si>
  <si>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</si>
  <si>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</si>
  <si>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</si>
  <si>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</si>
  <si>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</si>
  <si>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</si>
  <si>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</si>
  <si>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</si>
  <si>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</si>
  <si>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</si>
  <si>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</si>
  <si>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</si>
  <si>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</si>
  <si>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</si>
  <si>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</si>
  <si>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</si>
  <si>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</si>
  <si>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</si>
  <si>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</si>
  <si>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</si>
  <si>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</si>
  <si>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</si>
  <si>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</si>
  <si>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</si>
  <si>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</si>
  <si>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</si>
  <si>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</si>
  <si>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</si>
  <si>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</si>
  <si>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</si>
  <si>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</si>
  <si>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</si>
  <si>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</si>
  <si>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</si>
  <si>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</si>
  <si>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</si>
  <si>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</si>
  <si>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</si>
  <si>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</si>
  <si>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</si>
  <si>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</si>
  <si>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</si>
  <si>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</si>
  <si>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</si>
  <si>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</si>
  <si>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</si>
  <si>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</si>
  <si>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</si>
  <si>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</si>
  <si>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</si>
  <si>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</si>
  <si>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</si>
  <si>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</si>
  <si>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</si>
  <si>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</si>
  <si>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</si>
  <si>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</si>
  <si>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</si>
  <si>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</si>
  <si>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</si>
  <si>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</si>
  <si>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</si>
  <si>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</si>
  <si>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</si>
  <si>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</si>
  <si>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</si>
  <si>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</si>
  <si>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</si>
  <si>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</si>
  <si>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</si>
  <si>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</si>
  <si>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</si>
  <si>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</si>
  <si>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</si>
  <si>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</si>
  <si>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</si>
  <si>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</si>
  <si>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</si>
  <si>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</si>
  <si>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</si>
  <si>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</si>
  <si>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</si>
  <si>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</si>
  <si>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</si>
  <si>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</si>
  <si>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</si>
  <si>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</si>
  <si>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</si>
  <si>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</si>
  <si>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</si>
  <si>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</si>
  <si>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</si>
  <si>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</si>
  <si>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</si>
  <si>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</si>
  <si>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</si>
  <si>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</si>
  <si>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</si>
  <si>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</si>
  <si>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</si>
  <si>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</si>
  <si>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</si>
  <si>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</si>
  <si>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</si>
  <si>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</si>
  <si>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</si>
  <si>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</si>
  <si>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</si>
  <si>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</si>
  <si>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</si>
  <si>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</si>
  <si>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</si>
  <si>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</si>
  <si>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</si>
  <si>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</si>
  <si>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</si>
  <si>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</si>
  <si>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</si>
  <si>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</si>
  <si>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</si>
  <si>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</si>
  <si>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</si>
  <si>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</si>
  <si>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</si>
  <si>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</si>
  <si>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</si>
  <si>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</si>
  <si>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</si>
  <si>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</si>
  <si>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</si>
  <si>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</si>
  <si>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</si>
  <si>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</si>
  <si>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</si>
  <si>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</si>
  <si>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</si>
  <si>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</si>
  <si>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</si>
  <si>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</si>
  <si>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</si>
  <si>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</si>
  <si>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</si>
  <si>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</si>
  <si>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</si>
  <si>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</si>
  <si>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</si>
  <si>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</si>
  <si>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</si>
  <si>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</si>
  <si>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</si>
  <si>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</si>
  <si>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</si>
  <si>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</si>
  <si>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</si>
  <si>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</si>
  <si>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</si>
  <si>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</si>
  <si>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</si>
  <si>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</si>
  <si>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</si>
  <si>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</si>
  <si>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</si>
  <si>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</si>
  <si>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</si>
  <si>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</si>
  <si>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</si>
  <si>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</si>
  <si>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</si>
  <si>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</si>
  <si>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</si>
  <si>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</si>
  <si>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</si>
  <si>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</si>
  <si>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</si>
  <si>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</si>
  <si>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</si>
  <si>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</si>
  <si>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</si>
  <si>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</si>
  <si>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</si>
  <si>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</si>
  <si>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</si>
  <si>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</si>
  <si>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</si>
  <si>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</si>
  <si>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</si>
  <si>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</si>
  <si>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</si>
  <si>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</si>
  <si>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</si>
  <si>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</si>
  <si>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</si>
  <si>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</si>
  <si>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</si>
  <si>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</si>
  <si>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</si>
  <si>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</si>
  <si>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</si>
  <si>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</si>
  <si>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</si>
  <si>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</si>
  <si>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</si>
  <si>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</si>
  <si>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</si>
  <si>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</si>
  <si>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</si>
  <si>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</si>
  <si>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</si>
  <si>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</si>
  <si>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</si>
  <si>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</si>
  <si>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</si>
  <si>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</si>
  <si>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</si>
  <si>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</si>
  <si>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</si>
  <si>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</si>
  <si>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</si>
  <si>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</si>
  <si>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</si>
  <si>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</si>
  <si>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</si>
  <si>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</si>
  <si>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</si>
  <si>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</si>
  <si>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</si>
  <si>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</si>
  <si>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</si>
  <si>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</si>
  <si>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</si>
  <si>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</si>
  <si>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</si>
  <si>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</si>
  <si>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</si>
  <si>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</si>
  <si>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</si>
  <si>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</si>
  <si>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</si>
  <si>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</si>
  <si>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</si>
  <si>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</si>
  <si>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</si>
  <si>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</si>
  <si>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</si>
  <si>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</si>
  <si>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</si>
  <si>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</si>
  <si>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</si>
  <si>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</si>
  <si>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</si>
  <si>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</si>
  <si>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</si>
  <si>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</si>
  <si>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</si>
  <si>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</si>
  <si>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</si>
  <si>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</si>
  <si>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</si>
  <si>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</si>
  <si>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</si>
  <si>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</si>
  <si>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</si>
  <si>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</si>
  <si>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</si>
  <si>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</si>
  <si>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</si>
  <si>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</si>
  <si>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</si>
  <si>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</si>
  <si>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</si>
  <si>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</si>
  <si>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</si>
  <si>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</si>
  <si>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</si>
  <si>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</si>
  <si>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</si>
  <si>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</si>
  <si>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</si>
  <si>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</si>
  <si>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</si>
  <si>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</si>
  <si>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</si>
  <si>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</si>
  <si>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</si>
  <si>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</si>
  <si>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</si>
  <si>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</si>
  <si>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</si>
  <si>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</si>
  <si>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</si>
  <si>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</si>
  <si>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</si>
  <si>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</si>
  <si>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</si>
  <si>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</si>
  <si>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</si>
  <si>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</si>
  <si>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</si>
  <si>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</si>
  <si>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</si>
  <si>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</si>
  <si>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</si>
  <si>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</si>
  <si>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</si>
  <si>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</si>
  <si>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</si>
  <si>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</si>
  <si>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</si>
  <si>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</si>
  <si>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</si>
  <si>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</si>
  <si>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</si>
  <si>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</si>
  <si>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</si>
  <si>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</si>
  <si>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</si>
  <si>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</si>
  <si>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</si>
  <si>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</si>
  <si>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</si>
  <si>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</si>
  <si>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</si>
  <si>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</si>
  <si>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</si>
  <si>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</si>
  <si>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</si>
  <si>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</si>
  <si>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</si>
  <si>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</si>
  <si>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</si>
  <si>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</si>
  <si>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</si>
  <si>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</si>
  <si>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</si>
  <si>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</si>
  <si>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</si>
  <si>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</si>
  <si>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</si>
  <si>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</si>
  <si>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</si>
  <si>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</si>
  <si>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</si>
  <si>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</si>
  <si>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</si>
  <si>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</si>
  <si>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</si>
  <si>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</si>
  <si>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</si>
  <si>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</si>
  <si>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</si>
  <si>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</si>
  <si>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</si>
  <si>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</si>
  <si>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</si>
  <si>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</si>
  <si>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</si>
  <si>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</si>
  <si>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</si>
  <si>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</si>
  <si>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</si>
  <si>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</si>
  <si>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</si>
  <si>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</si>
  <si>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</si>
  <si>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</si>
  <si>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</si>
  <si>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</si>
  <si>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</si>
  <si>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</si>
  <si>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</si>
  <si>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</si>
  <si>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</si>
  <si>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</si>
  <si>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</si>
  <si>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</si>
  <si>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</si>
  <si>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</si>
  <si>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</si>
  <si>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</si>
  <si>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</si>
  <si>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</si>
  <si>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</si>
  <si>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</si>
  <si>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</si>
  <si>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</si>
  <si>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</si>
  <si>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</si>
  <si>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</si>
  <si>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</si>
  <si>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</si>
  <si>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</si>
  <si>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</si>
  <si>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</si>
  <si>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</si>
  <si>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</si>
  <si>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</si>
  <si>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</si>
  <si>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</si>
  <si>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</si>
  <si>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</si>
  <si>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</si>
  <si>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</si>
  <si>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</si>
  <si>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</si>
  <si>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</si>
  <si>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</si>
  <si>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</si>
  <si>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</si>
  <si>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</si>
  <si>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</si>
  <si>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</si>
  <si>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</si>
  <si>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</si>
  <si>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</si>
  <si>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</si>
  <si>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</si>
  <si>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</si>
  <si>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</si>
  <si>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</si>
  <si>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</si>
  <si>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</si>
  <si>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</si>
  <si>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</si>
  <si>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</si>
  <si>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</si>
  <si>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</si>
  <si>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</si>
  <si>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</si>
  <si>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</si>
  <si>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</si>
  <si>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</si>
  <si>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</si>
  <si>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</si>
  <si>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</si>
  <si>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</si>
  <si>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</si>
  <si>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</si>
  <si>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</si>
  <si>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</si>
  <si>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</si>
  <si>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</si>
  <si>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</si>
  <si>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</si>
  <si>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</si>
  <si>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</si>
  <si>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</si>
  <si>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</si>
  <si>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</si>
  <si>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</si>
  <si>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</si>
  <si>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</si>
  <si>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</si>
  <si>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</si>
  <si>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</si>
  <si>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</si>
  <si>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</si>
  <si>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</si>
  <si>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</si>
  <si>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</si>
  <si>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</si>
  <si>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</si>
  <si>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</si>
  <si>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</si>
  <si>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</si>
  <si>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</si>
  <si>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</si>
  <si>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</si>
  <si>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</si>
  <si>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</si>
  <si>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</si>
  <si>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</si>
  <si>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</si>
  <si>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</si>
  <si>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</si>
  <si>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</si>
  <si>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</si>
  <si>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</si>
  <si>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</si>
  <si>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</si>
  <si>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</si>
  <si>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</si>
  <si>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</si>
  <si>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</si>
  <si>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</si>
  <si>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</si>
  <si>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</si>
  <si>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</si>
  <si>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</si>
  <si>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</si>
  <si>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</si>
  <si>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</si>
  <si>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</si>
  <si>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</si>
  <si>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</si>
  <si>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</si>
  <si>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</si>
  <si>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</si>
  <si>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</si>
  <si>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</si>
  <si>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</si>
  <si>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</si>
  <si>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</si>
  <si>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</si>
  <si>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</si>
  <si>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</si>
  <si>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</si>
  <si>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</si>
  <si>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</si>
  <si>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</si>
  <si>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</si>
  <si>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</si>
  <si>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</si>
  <si>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</si>
  <si>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</si>
  <si>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</si>
  <si>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</si>
  <si>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</si>
  <si>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</si>
  <si>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</si>
  <si>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</si>
  <si>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</si>
  <si>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</si>
  <si>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</si>
  <si>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</si>
  <si>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</si>
  <si>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</si>
  <si>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</si>
  <si>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</si>
  <si>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</si>
  <si>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</si>
  <si>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</si>
  <si>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</si>
  <si>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</si>
  <si>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</si>
  <si>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</si>
  <si>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</si>
  <si>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</si>
  <si>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</si>
  <si>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</si>
  <si>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</si>
  <si>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</si>
  <si>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</si>
  <si>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</si>
  <si>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</si>
  <si>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</si>
  <si>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</si>
  <si>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</si>
  <si>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</si>
  <si>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</si>
  <si>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</si>
  <si>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</si>
  <si>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</si>
  <si>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</si>
  <si>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</si>
  <si>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</si>
  <si>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</si>
  <si>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</si>
  <si>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</si>
  <si>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</si>
  <si>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</si>
  <si>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</si>
  <si>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</si>
  <si>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</si>
  <si>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</si>
  <si>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</si>
  <si>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</si>
  <si>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</si>
  <si>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</si>
  <si>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</si>
  <si>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</si>
  <si>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</si>
  <si>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</si>
  <si>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</si>
  <si>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</si>
  <si>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</si>
  <si>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</si>
  <si>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</si>
  <si>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</si>
  <si>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</si>
  <si>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</si>
  <si>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</si>
  <si>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</si>
  <si>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</si>
  <si>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</si>
  <si>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</si>
  <si>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</si>
  <si>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</si>
  <si>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</si>
  <si>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</si>
  <si>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</si>
  <si>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</si>
  <si>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</si>
  <si>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</si>
  <si>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</si>
  <si>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</si>
  <si>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</si>
  <si>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</si>
  <si>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</si>
  <si>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</si>
  <si>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</si>
  <si>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</si>
  <si>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</si>
  <si>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</si>
  <si>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</si>
  <si>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</si>
  <si>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</si>
  <si>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</si>
  <si>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</si>
  <si>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</si>
  <si>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</si>
  <si>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</si>
  <si>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</si>
  <si>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</si>
  <si>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</si>
  <si>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</si>
  <si>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</si>
  <si>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</si>
  <si>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</si>
  <si>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</si>
  <si>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</si>
  <si>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</si>
  <si>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</si>
  <si>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</si>
  <si>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</si>
  <si>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</si>
  <si>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</si>
  <si>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</si>
  <si>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</si>
  <si>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</si>
  <si>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</si>
  <si>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</si>
  <si>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</si>
  <si>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</si>
  <si>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</si>
  <si>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</si>
  <si>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</si>
  <si>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</si>
  <si>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</si>
  <si>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</si>
  <si>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</si>
  <si>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</si>
  <si>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</si>
  <si>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</si>
  <si>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</si>
  <si>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</si>
  <si>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</si>
  <si>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</si>
  <si>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</si>
  <si>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</si>
  <si>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</si>
  <si>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</si>
  <si>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</si>
  <si>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</si>
  <si>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</si>
  <si>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</si>
  <si>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</si>
  <si>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</si>
  <si>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</si>
  <si>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</si>
  <si>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</si>
  <si>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</si>
  <si>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</si>
  <si>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</si>
  <si>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</si>
  <si>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</si>
  <si>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</si>
  <si>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</si>
  <si>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</si>
  <si>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</si>
  <si>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</si>
  <si>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</si>
  <si>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</si>
  <si>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</si>
  <si>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</si>
  <si>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</si>
  <si>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</si>
  <si>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</si>
  <si>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</si>
  <si>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</si>
  <si>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</si>
  <si>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</si>
  <si>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</si>
  <si>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</si>
  <si>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</si>
  <si>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</si>
  <si>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</si>
  <si>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</si>
  <si>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</si>
  <si>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</si>
  <si>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</si>
  <si>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</si>
  <si>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</si>
  <si>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</si>
  <si>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</si>
  <si>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</si>
  <si>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</si>
  <si>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</si>
  <si>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</si>
  <si>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</si>
  <si>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</si>
  <si>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</si>
  <si>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</si>
  <si>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</si>
  <si>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</si>
  <si>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</si>
  <si>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</si>
  <si>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</si>
  <si>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</si>
  <si>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</si>
  <si>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</si>
  <si>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</si>
  <si>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</si>
  <si>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</si>
  <si>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</si>
  <si>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</si>
  <si>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</si>
  <si>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</si>
  <si>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</si>
  <si>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</si>
  <si>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</si>
  <si>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</si>
  <si>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</si>
  <si>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</si>
  <si>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</si>
  <si>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</si>
  <si>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</si>
  <si>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</si>
  <si>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</si>
  <si>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</si>
  <si>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</si>
  <si>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</si>
  <si>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</si>
  <si>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</si>
  <si>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</si>
  <si>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</si>
  <si>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</si>
  <si>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</si>
  <si>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</si>
  <si>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</si>
  <si>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</si>
  <si>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</si>
  <si>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</si>
  <si>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</si>
  <si>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</si>
  <si>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</si>
  <si>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</si>
  <si>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</si>
  <si>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</si>
  <si>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</si>
  <si>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</si>
  <si>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</si>
  <si>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</si>
  <si>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</si>
  <si>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</si>
  <si>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</si>
  <si>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</si>
  <si>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</si>
  <si>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</si>
  <si>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</si>
  <si>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</si>
  <si>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</si>
  <si>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</si>
  <si>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</si>
  <si>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</si>
  <si>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</si>
  <si>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</si>
  <si>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</si>
  <si>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</si>
  <si>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</si>
  <si>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</si>
  <si>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</si>
  <si>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</si>
  <si>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</si>
  <si>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</si>
  <si>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</si>
  <si>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</si>
  <si>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</si>
  <si>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</si>
  <si>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</si>
  <si>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</si>
  <si>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</si>
  <si>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</si>
  <si>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</si>
  <si>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</si>
  <si>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</si>
  <si>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</si>
  <si>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</si>
  <si>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</si>
  <si>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</si>
  <si>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</si>
  <si>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</si>
  <si>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</si>
  <si>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</si>
  <si>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</si>
  <si>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</si>
  <si>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</si>
  <si>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</si>
  <si>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</si>
  <si>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</si>
  <si>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</si>
  <si>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</si>
  <si>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</si>
  <si>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</si>
  <si>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</si>
  <si>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</si>
  <si>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</si>
  <si>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</si>
  <si>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</si>
  <si>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</si>
  <si>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</si>
  <si>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</si>
  <si>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</si>
  <si>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</si>
  <si>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</si>
  <si>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</si>
  <si>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</si>
  <si>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</si>
  <si>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</si>
  <si>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</si>
  <si>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</si>
  <si>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</si>
  <si>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</si>
  <si>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</si>
  <si>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</si>
  <si>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</si>
  <si>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</si>
  <si>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</si>
  <si>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</si>
  <si>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</si>
  <si>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</si>
  <si>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</si>
  <si>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</si>
  <si>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</si>
  <si>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</si>
  <si>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</si>
  <si>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</si>
  <si>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</si>
  <si>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</si>
  <si>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</si>
  <si>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</si>
  <si>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</si>
  <si>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</si>
  <si>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</si>
  <si>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</si>
  <si>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</si>
  <si>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</si>
  <si>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</si>
  <si>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</si>
  <si>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</si>
  <si>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</si>
  <si>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</si>
  <si>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</si>
  <si>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</si>
  <si>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</si>
  <si>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</si>
  <si>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</si>
  <si>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</si>
  <si>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</si>
  <si>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</si>
  <si>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</si>
  <si>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</si>
  <si>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</si>
  <si>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</si>
  <si>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</si>
  <si>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</si>
  <si>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</si>
  <si>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</si>
  <si>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</si>
  <si>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</si>
  <si>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</si>
  <si>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</si>
  <si>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</si>
  <si>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</si>
  <si>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</si>
  <si>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</si>
  <si>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</si>
  <si>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</si>
  <si>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</si>
  <si>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</si>
  <si>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</si>
  <si>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</si>
  <si>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</si>
  <si>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</si>
  <si>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</si>
  <si>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</si>
  <si>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</si>
  <si>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</si>
  <si>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</si>
  <si>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</si>
  <si>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</si>
  <si>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</si>
  <si>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</si>
  <si>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</si>
  <si>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</si>
  <si>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</si>
  <si>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</si>
  <si>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</si>
  <si>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</si>
  <si>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</si>
  <si>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</si>
  <si>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</si>
  <si>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</si>
  <si>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</si>
  <si>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</si>
  <si>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</si>
  <si>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</si>
  <si>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</si>
  <si>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</si>
  <si>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</si>
  <si>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</si>
  <si>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</si>
  <si>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</si>
  <si>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</si>
  <si>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</si>
  <si>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</si>
  <si>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</si>
  <si>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</si>
  <si>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</si>
  <si>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</si>
  <si>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</si>
  <si>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</si>
  <si>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</si>
  <si>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</si>
  <si>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</si>
  <si>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</si>
  <si>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</si>
  <si>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</si>
  <si>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</si>
  <si>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</si>
  <si>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</si>
  <si>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</si>
  <si>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</si>
  <si>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</si>
  <si>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</si>
  <si>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</si>
  <si>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</si>
  <si>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</si>
  <si>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</si>
  <si>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</si>
  <si>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</si>
  <si>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</si>
  <si>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</si>
  <si>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</si>
  <si>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</si>
  <si>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</si>
  <si>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</si>
  <si>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</si>
  <si>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</si>
  <si>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</si>
  <si>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</si>
  <si>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</si>
  <si>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</si>
  <si>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</si>
  <si>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</si>
  <si>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</si>
  <si>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</si>
  <si>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</si>
  <si>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</si>
  <si>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</si>
  <si>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</si>
  <si>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</si>
  <si>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</si>
  <si>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</si>
  <si>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</si>
  <si>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</si>
  <si>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</si>
  <si>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</si>
  <si>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</si>
  <si>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</si>
  <si>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</si>
  <si>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</si>
  <si>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</si>
  <si>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</si>
  <si>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</si>
  <si>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</si>
  <si>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</si>
  <si>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</si>
  <si>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</si>
  <si>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</si>
  <si>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</si>
  <si>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</si>
  <si>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</si>
  <si>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</si>
  <si>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</si>
  <si>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</si>
  <si>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</si>
  <si>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</si>
  <si>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</si>
  <si>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</si>
  <si>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</si>
  <si>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</si>
  <si>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</si>
  <si>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</si>
  <si>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</si>
  <si>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</si>
  <si>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</si>
  <si>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</si>
  <si>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</si>
  <si>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</si>
  <si>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</si>
  <si>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</si>
  <si>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</si>
  <si>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</si>
  <si>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</si>
  <si>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</si>
  <si>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</si>
  <si>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</si>
  <si>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</si>
  <si>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</si>
  <si>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</si>
  <si>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</si>
  <si>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</si>
  <si>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</si>
  <si>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</si>
  <si>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</si>
  <si>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</si>
  <si>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</si>
  <si>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</si>
  <si>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</si>
  <si>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</si>
  <si>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</si>
  <si>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</si>
  <si>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</si>
  <si>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</si>
  <si>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</si>
  <si>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</si>
  <si>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</si>
  <si>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</si>
  <si>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</si>
  <si>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</si>
  <si>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</si>
  <si>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</si>
  <si>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</si>
  <si>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</si>
  <si>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</si>
  <si>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</si>
  <si>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</si>
  <si>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</si>
  <si>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</si>
  <si>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</si>
  <si>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</si>
  <si>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</si>
  <si>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</si>
  <si>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</si>
  <si>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</si>
  <si>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</si>
  <si>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</si>
  <si>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</si>
  <si>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</si>
  <si>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</si>
  <si>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</si>
  <si>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</si>
  <si>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</si>
  <si>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</si>
  <si>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</si>
  <si>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</si>
  <si>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</si>
  <si>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</si>
  <si>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</si>
  <si>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</si>
  <si>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</si>
  <si>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</si>
  <si>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</si>
  <si>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</si>
  <si>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</si>
  <si>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</si>
  <si>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</si>
  <si>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</si>
  <si>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</si>
  <si>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</si>
  <si>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</si>
  <si>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</si>
  <si>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</si>
  <si>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</si>
  <si>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</si>
  <si>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</si>
  <si>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</si>
  <si>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</si>
  <si>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</si>
  <si>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</si>
  <si>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</si>
  <si>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</si>
  <si>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</si>
  <si>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</si>
  <si>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</si>
  <si>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</si>
  <si>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</si>
  <si>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</si>
  <si>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</si>
  <si>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</si>
  <si>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</si>
  <si>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</si>
  <si>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</si>
  <si>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</si>
  <si>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</si>
  <si>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</si>
  <si>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</si>
  <si>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</si>
  <si>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</si>
  <si>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</si>
  <si>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</si>
  <si>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</si>
  <si>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</si>
  <si>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</si>
  <si>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</si>
  <si>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</si>
  <si>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</si>
  <si>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</si>
  <si>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</si>
  <si>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</si>
  <si>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</si>
  <si>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</si>
  <si>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</si>
  <si>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</si>
  <si>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</si>
  <si>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</si>
  <si>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</si>
  <si>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</si>
  <si>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</si>
  <si>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</si>
  <si>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</si>
  <si>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</si>
  <si>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</si>
  <si>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</si>
  <si>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</si>
  <si>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</si>
  <si>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</si>
  <si>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</si>
  <si>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</si>
  <si>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</si>
  <si>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</si>
  <si>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</si>
  <si>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</si>
  <si>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</si>
  <si>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</si>
  <si>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</si>
  <si>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</si>
  <si>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</si>
  <si>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</si>
  <si>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</si>
  <si>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</si>
  <si>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</si>
  <si>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</si>
  <si>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</si>
  <si>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</si>
  <si>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</si>
  <si>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</si>
  <si>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</si>
  <si>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</si>
  <si>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</si>
  <si>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</si>
  <si>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</si>
  <si>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</si>
  <si>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</si>
  <si>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</si>
  <si>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</si>
  <si>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</si>
  <si>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</si>
  <si>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</si>
  <si>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</si>
  <si>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</si>
  <si>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</si>
  <si>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</si>
  <si>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</si>
  <si>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</si>
  <si>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</si>
  <si>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</si>
  <si>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</si>
  <si>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</si>
  <si>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</si>
  <si>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</si>
  <si>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</si>
  <si>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</si>
  <si>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</si>
  <si>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</si>
  <si>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</si>
  <si>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</si>
  <si>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</si>
  <si>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</si>
  <si>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</si>
  <si>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</si>
  <si>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</si>
  <si>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</si>
  <si>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</si>
  <si>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</si>
  <si>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</si>
  <si>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</si>
  <si>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</si>
  <si>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</si>
  <si>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</si>
  <si>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</si>
  <si>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</si>
  <si>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</si>
  <si>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</si>
  <si>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</si>
  <si>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</si>
  <si>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</si>
  <si>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</si>
  <si>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</si>
  <si>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</si>
  <si>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</si>
  <si>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</si>
  <si>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</si>
  <si>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</si>
  <si>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</si>
  <si>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</si>
  <si>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</si>
  <si>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</si>
  <si>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</si>
  <si>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</si>
  <si>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</si>
  <si>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</si>
  <si>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</si>
  <si>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</si>
  <si>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</si>
  <si>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</si>
  <si>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</si>
  <si>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</si>
  <si>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</si>
  <si>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</si>
  <si>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</si>
  <si>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</si>
  <si>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</si>
  <si>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</si>
  <si>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</si>
  <si>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</si>
  <si>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</si>
  <si>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</si>
  <si>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</si>
  <si>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</si>
  <si>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</si>
  <si>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</si>
  <si>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</si>
  <si>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</si>
  <si>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</si>
  <si>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</si>
  <si>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</si>
  <si>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</si>
  <si>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</si>
  <si>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</si>
  <si>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</si>
  <si>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</si>
  <si>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</si>
  <si>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</si>
  <si>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</si>
  <si>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</si>
  <si>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</si>
  <si>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</si>
  <si>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</si>
  <si>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</si>
  <si>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</si>
  <si>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</si>
  <si>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</si>
  <si>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</si>
  <si>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</si>
  <si>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</si>
  <si>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</si>
  <si>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</si>
  <si>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</si>
  <si>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</si>
  <si>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</si>
  <si>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</si>
  <si>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</si>
  <si>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</si>
  <si>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</si>
  <si>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</si>
  <si>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</si>
  <si>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</si>
  <si>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</si>
  <si>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</si>
  <si>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</si>
  <si>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</si>
  <si>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</si>
  <si>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</si>
  <si>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</si>
  <si>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</si>
  <si>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</si>
  <si>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</si>
  <si>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</si>
  <si>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</si>
  <si>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</si>
  <si>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</si>
  <si>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</si>
  <si>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</si>
  <si>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</si>
  <si>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</si>
  <si>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</si>
  <si>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</si>
  <si>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</si>
  <si>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</si>
  <si>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</si>
  <si>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</si>
  <si>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</si>
  <si>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</si>
  <si>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</si>
  <si>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</si>
  <si>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</si>
  <si>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</si>
  <si>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</si>
  <si>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</si>
  <si>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</si>
  <si>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</si>
  <si>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</si>
  <si>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</si>
  <si>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</si>
  <si>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</si>
  <si>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</si>
  <si>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</si>
  <si>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</si>
  <si>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</si>
  <si>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</si>
  <si>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</si>
  <si>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</si>
  <si>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</si>
  <si>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</si>
  <si>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</si>
  <si>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</si>
  <si>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</si>
  <si>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</si>
  <si>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</si>
  <si>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</si>
  <si>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</si>
  <si>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</si>
  <si>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</si>
  <si>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</si>
  <si>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</si>
  <si>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</si>
  <si>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</si>
  <si>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</si>
  <si>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</si>
  <si>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</si>
  <si>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</si>
  <si>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</si>
  <si>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</si>
  <si>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</si>
  <si>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</si>
  <si>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</si>
  <si>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</si>
  <si>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</si>
  <si>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</si>
  <si>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</si>
  <si>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</si>
  <si>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</si>
  <si>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</si>
  <si>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</si>
  <si>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</si>
  <si>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</si>
  <si>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</si>
  <si>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</si>
  <si>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</si>
  <si>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</si>
  <si>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</si>
  <si>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</si>
  <si>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</si>
  <si>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</si>
  <si>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</si>
  <si>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</si>
  <si>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</si>
  <si>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</si>
  <si>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</si>
  <si>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</si>
  <si>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</si>
  <si>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</si>
  <si>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</si>
  <si>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</si>
  <si>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</si>
  <si>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</si>
  <si>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</si>
  <si>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</si>
  <si>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</si>
  <si>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</si>
  <si>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</si>
  <si>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</si>
  <si>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</si>
  <si>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</si>
  <si>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</si>
  <si>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</si>
  <si>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</si>
  <si>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</si>
  <si>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</si>
  <si>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</si>
  <si>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</si>
  <si>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</si>
  <si>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</si>
  <si>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</si>
  <si>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</si>
  <si>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</si>
  <si>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</si>
  <si>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</si>
  <si>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</si>
  <si>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</si>
  <si>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</si>
  <si>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</si>
  <si>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</si>
  <si>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</si>
  <si>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</si>
  <si>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</si>
  <si>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</si>
  <si>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</si>
  <si>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</si>
  <si>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</si>
  <si>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</si>
  <si>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</si>
  <si>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</si>
  <si>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</si>
  <si>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</si>
  <si>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</si>
  <si>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</si>
  <si>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</si>
  <si>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</si>
  <si>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</si>
  <si>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</si>
  <si>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</si>
  <si>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</si>
  <si>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</si>
  <si>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</si>
  <si>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</si>
  <si>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</si>
  <si>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</si>
  <si>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</si>
  <si>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</si>
  <si>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</si>
  <si>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</si>
  <si>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</si>
  <si>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</si>
  <si>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</si>
  <si>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</si>
  <si>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</si>
  <si>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</si>
  <si>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</si>
  <si>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</si>
  <si>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</si>
  <si>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</si>
  <si>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</si>
  <si>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</si>
  <si>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</si>
  <si>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</si>
  <si>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</si>
  <si>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</si>
  <si>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</si>
  <si>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</si>
  <si>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</si>
  <si>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</si>
  <si>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</si>
  <si>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</si>
  <si>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</si>
  <si>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</si>
  <si>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</si>
  <si>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</si>
  <si>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</si>
  <si>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</si>
  <si>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</si>
  <si>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</si>
  <si>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</si>
  <si>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</si>
  <si>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</si>
  <si>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</si>
  <si>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</si>
  <si>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</si>
  <si>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</si>
  <si>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</si>
  <si>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</si>
  <si>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</si>
  <si>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</si>
  <si>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</si>
  <si>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</si>
  <si>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</si>
  <si>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</si>
  <si>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</si>
  <si>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</si>
  <si>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</si>
  <si>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</si>
  <si>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</si>
  <si>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</si>
  <si>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</si>
  <si>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</si>
  <si>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</si>
  <si>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</si>
  <si>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</si>
  <si>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</si>
  <si>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</si>
  <si>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</si>
  <si>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</si>
  <si>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</si>
  <si>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</si>
  <si>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</si>
  <si>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</si>
  <si>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</si>
  <si>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</si>
  <si>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</si>
  <si>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</si>
  <si>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</si>
  <si>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</si>
  <si>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</si>
  <si>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</si>
  <si>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</si>
  <si>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</si>
  <si>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</si>
  <si>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</si>
  <si>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</si>
  <si>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</si>
  <si>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</si>
  <si>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</si>
  <si>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</si>
  <si>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</si>
  <si>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</si>
  <si>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</si>
  <si>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</si>
  <si>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</si>
  <si>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</si>
  <si>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</si>
  <si>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</si>
  <si>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</si>
  <si>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</si>
  <si>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</si>
  <si>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</si>
  <si>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</si>
  <si>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</si>
  <si>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</si>
  <si>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</si>
  <si>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</si>
  <si>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</si>
  <si>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</si>
  <si>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</si>
  <si>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</si>
  <si>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</si>
  <si>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</si>
  <si>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</si>
  <si>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</si>
  <si>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</si>
  <si>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</si>
  <si>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</si>
  <si>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</si>
  <si>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</si>
  <si>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</si>
  <si>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</si>
  <si>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</si>
  <si>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</si>
  <si>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</si>
  <si>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</si>
  <si>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</si>
  <si>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</si>
  <si>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</si>
  <si>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</si>
  <si>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</si>
  <si>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</si>
  <si>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</si>
  <si>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</si>
  <si>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</si>
  <si>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</si>
  <si>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</si>
  <si>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</si>
  <si>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</si>
  <si>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</si>
  <si>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</si>
  <si>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</si>
  <si>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</si>
  <si>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</si>
  <si>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</si>
  <si>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</si>
  <si>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</si>
  <si>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</si>
  <si>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</si>
  <si>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</si>
  <si>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</si>
  <si>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</si>
  <si>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</si>
  <si>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</si>
  <si>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</si>
  <si>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</si>
  <si>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</si>
  <si>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</si>
  <si>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</si>
  <si>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</si>
  <si>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</si>
  <si>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</si>
  <si>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</si>
  <si>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</si>
  <si>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</si>
  <si>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</si>
  <si>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</si>
  <si>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</si>
  <si>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</si>
  <si>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</si>
  <si>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</si>
  <si>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</si>
  <si>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</si>
  <si>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</si>
  <si>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</si>
  <si>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</si>
  <si>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</si>
  <si>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</si>
  <si>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</si>
  <si>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</si>
  <si>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</si>
  <si>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</si>
  <si>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</si>
  <si>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</si>
  <si>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</si>
  <si>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</si>
  <si>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</si>
  <si>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</si>
  <si>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</si>
  <si>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</si>
  <si>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</si>
  <si>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</si>
  <si>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</si>
  <si>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</si>
  <si>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</si>
  <si>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</si>
  <si>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</si>
  <si>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</si>
  <si>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</si>
  <si>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</si>
  <si>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</si>
  <si>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</si>
  <si>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</si>
  <si>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</si>
  <si>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</si>
  <si>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</si>
  <si>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</si>
  <si>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</si>
  <si>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</si>
  <si>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</si>
  <si>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</si>
  <si>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</si>
  <si>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</si>
  <si>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</si>
  <si>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</si>
  <si>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</si>
  <si>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</si>
  <si>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</si>
  <si>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</si>
  <si>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</si>
  <si>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</si>
  <si>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</si>
  <si>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</si>
  <si>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</si>
  <si>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</si>
  <si>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</si>
  <si>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</si>
  <si>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</si>
  <si>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</si>
  <si>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</si>
  <si>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</si>
  <si>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</si>
  <si>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</si>
  <si>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</si>
  <si>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</si>
  <si>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</si>
  <si>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</si>
  <si>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</si>
  <si>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</si>
  <si>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</si>
  <si>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</si>
  <si>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</si>
  <si>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</si>
  <si>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</si>
  <si>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</si>
  <si>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</si>
  <si>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</si>
  <si>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</si>
  <si>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</si>
  <si>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</si>
  <si>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</si>
  <si>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</si>
  <si>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</si>
  <si>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</si>
  <si>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</si>
  <si>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</si>
  <si>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</si>
  <si>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</si>
  <si>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</si>
  <si>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</si>
  <si>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</si>
  <si>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</si>
  <si>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</si>
  <si>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</si>
  <si>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</si>
  <si>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</si>
  <si>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</si>
  <si>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</si>
  <si>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</si>
  <si>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</si>
  <si>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</si>
  <si>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</si>
  <si>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</si>
  <si>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</si>
  <si>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</si>
  <si>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</si>
  <si>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</si>
  <si>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</si>
  <si>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</si>
  <si>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</si>
  <si>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</si>
  <si>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</si>
  <si>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</si>
  <si>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</si>
  <si>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</si>
  <si>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</si>
  <si>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</si>
  <si>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</si>
  <si>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</si>
  <si>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</si>
  <si>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</si>
  <si>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</si>
  <si>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</si>
  <si>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</si>
  <si>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</si>
  <si>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</si>
  <si>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</si>
  <si>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</si>
  <si>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</si>
  <si>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</si>
  <si>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</si>
  <si>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</si>
  <si>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</si>
  <si>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</si>
  <si>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</si>
  <si>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</si>
  <si>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</si>
  <si>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</si>
  <si>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</si>
  <si>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</si>
  <si>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</si>
  <si>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</si>
  <si>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</si>
  <si>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</si>
  <si>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</si>
  <si>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</si>
  <si>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</si>
  <si>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</si>
  <si>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</si>
  <si>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</si>
  <si>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</si>
  <si>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</si>
  <si>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</si>
  <si>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</si>
  <si>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</si>
  <si>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</si>
  <si>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</si>
  <si>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</si>
  <si>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</si>
  <si>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</si>
  <si>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</si>
  <si>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</si>
  <si>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</si>
  <si>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</si>
  <si>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</si>
  <si>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</si>
  <si>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</si>
  <si>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</si>
  <si>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</si>
  <si>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</si>
  <si>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</si>
  <si>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</si>
  <si>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</si>
  <si>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</si>
  <si>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</si>
  <si>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</si>
  <si>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</si>
  <si>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</si>
  <si>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</si>
  <si>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</si>
  <si>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</si>
  <si>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</si>
  <si>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</si>
  <si>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</si>
  <si>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</si>
  <si>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</si>
  <si>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</si>
  <si>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</si>
  <si>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</si>
  <si>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</si>
  <si>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</si>
  <si>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</si>
  <si>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</si>
  <si>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</si>
  <si>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</si>
  <si>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</si>
  <si>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</si>
  <si>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</si>
  <si>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</si>
  <si>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</si>
  <si>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</si>
  <si>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</si>
  <si>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</si>
  <si>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</si>
  <si>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</si>
  <si>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</si>
  <si>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</si>
  <si>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</si>
  <si>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</si>
  <si>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</si>
  <si>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</si>
  <si>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</si>
  <si>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</si>
  <si>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</si>
  <si>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</si>
  <si>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</si>
  <si>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</si>
  <si>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</si>
  <si>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</si>
  <si>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</si>
  <si>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</si>
  <si>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</si>
  <si>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</si>
  <si>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</si>
  <si>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</si>
  <si>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</si>
  <si>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</si>
  <si>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</si>
  <si>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</si>
  <si>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</si>
  <si>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</si>
  <si>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</si>
  <si>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</si>
  <si>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</si>
  <si>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</si>
  <si>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</si>
  <si>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</si>
  <si>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</si>
  <si>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</si>
  <si>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</si>
  <si>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</si>
  <si>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</si>
  <si>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</si>
  <si>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</si>
  <si>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</si>
  <si>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</si>
  <si>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</si>
  <si>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</si>
  <si>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</si>
  <si>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</si>
  <si>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</si>
  <si>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</si>
  <si>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</si>
  <si>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</si>
  <si>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</si>
  <si>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</si>
  <si>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</si>
  <si>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</si>
  <si>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</si>
  <si>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</si>
  <si>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</si>
  <si>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</si>
  <si>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</si>
  <si>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</si>
  <si>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</si>
  <si>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</si>
  <si>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</si>
  <si>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</si>
  <si>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</si>
  <si>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</si>
  <si>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</si>
  <si>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</si>
  <si>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</si>
  <si>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</si>
  <si>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</si>
  <si>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</si>
  <si>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</si>
  <si>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</si>
  <si>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</si>
  <si>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</si>
  <si>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</si>
  <si>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</si>
  <si>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</si>
  <si>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</si>
  <si>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</si>
  <si>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</si>
  <si>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</si>
  <si>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</si>
  <si>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</si>
  <si>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</si>
  <si>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</si>
  <si>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</si>
  <si>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</si>
  <si>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</si>
  <si>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</si>
  <si>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</si>
  <si>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</si>
  <si>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</si>
  <si>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</si>
  <si>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</si>
  <si>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</si>
  <si>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</si>
  <si>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</si>
  <si>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</si>
  <si>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</si>
  <si>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</si>
  <si>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</si>
  <si>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</si>
  <si>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</si>
  <si>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</si>
  <si>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</si>
  <si>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</si>
  <si>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</si>
  <si>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</si>
  <si>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</si>
  <si>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</si>
  <si>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</si>
  <si>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</si>
  <si>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</si>
  <si>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</si>
  <si>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</si>
  <si>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</si>
  <si>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</si>
  <si>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</si>
  <si>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</si>
  <si>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</si>
  <si>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</si>
  <si>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</si>
  <si>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</si>
  <si>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</si>
  <si>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</si>
  <si>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</si>
  <si>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</si>
  <si>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</si>
  <si>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</si>
  <si>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</si>
  <si>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</si>
  <si>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</si>
  <si>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</si>
  <si>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</si>
  <si>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</si>
  <si>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</si>
  <si>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</si>
  <si>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</si>
  <si>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</si>
  <si>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</si>
  <si>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</si>
  <si>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</si>
  <si>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</si>
  <si>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</si>
  <si>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</si>
  <si>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</si>
  <si>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</si>
  <si>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</si>
  <si>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</si>
  <si>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</si>
  <si>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</si>
  <si>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</si>
  <si>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</si>
  <si>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</si>
  <si>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</si>
  <si>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</si>
  <si>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</si>
  <si>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</si>
  <si>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</si>
  <si>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</si>
  <si>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</si>
  <si>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</si>
  <si>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</si>
  <si>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</si>
  <si>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</si>
  <si>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</si>
  <si>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</si>
  <si>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</si>
  <si>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</si>
  <si>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</si>
  <si>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</si>
  <si>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</si>
  <si>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</si>
  <si>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</si>
  <si>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</si>
  <si>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</si>
  <si>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</si>
  <si>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</si>
  <si>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</si>
  <si>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</si>
  <si>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</si>
  <si>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</si>
  <si>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</si>
  <si>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</si>
  <si>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</si>
  <si>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</si>
  <si>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</si>
  <si>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</si>
  <si>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</si>
  <si>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</si>
  <si>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</si>
  <si>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</si>
  <si>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</si>
  <si>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</si>
  <si>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</si>
  <si>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</si>
  <si>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</si>
  <si>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</si>
  <si>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</si>
  <si>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</si>
  <si>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</si>
  <si>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</si>
  <si>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</si>
  <si>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</si>
  <si>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</si>
  <si>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</si>
  <si>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</si>
  <si>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</si>
  <si>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</si>
  <si>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</si>
  <si>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</si>
  <si>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</si>
  <si>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</si>
  <si>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</si>
  <si>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</si>
  <si>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</si>
  <si>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</si>
  <si>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</si>
  <si>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</si>
  <si>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</si>
  <si>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</si>
  <si>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</si>
  <si>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</si>
  <si>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</si>
  <si>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</si>
  <si>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</si>
  <si>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</si>
  <si>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</si>
  <si>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</si>
  <si>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</si>
  <si>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</si>
  <si>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</si>
  <si>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</si>
  <si>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</si>
  <si>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</si>
  <si>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</si>
  <si>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</si>
  <si>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</si>
  <si>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</si>
  <si>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</si>
  <si>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</si>
  <si>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</si>
  <si>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</si>
  <si>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</si>
  <si>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</si>
  <si>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</si>
  <si>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</si>
  <si>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</si>
  <si>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</si>
  <si>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</si>
  <si>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</si>
  <si>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</si>
  <si>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</si>
  <si>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</si>
  <si>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</si>
  <si>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</si>
  <si>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</si>
  <si>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</si>
  <si>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</si>
  <si>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</si>
  <si>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</si>
  <si>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</si>
  <si>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</si>
  <si>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</si>
  <si>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</si>
  <si>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</si>
  <si>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</si>
  <si>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</si>
  <si>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</si>
  <si>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</si>
  <si>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</si>
  <si>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</si>
  <si>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</si>
  <si>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</si>
  <si>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</si>
  <si>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</si>
  <si>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</si>
  <si>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</si>
  <si>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</si>
  <si>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</si>
  <si>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</si>
  <si>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</si>
  <si>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</si>
  <si>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</si>
  <si>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</si>
  <si>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</si>
  <si>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</si>
  <si>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</si>
  <si>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</si>
  <si>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</si>
  <si>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</si>
  <si>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</si>
  <si>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</si>
  <si>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</si>
  <si>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</si>
  <si>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</si>
  <si>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</si>
  <si>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</si>
  <si>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</si>
  <si>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</si>
  <si>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</si>
  <si>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</si>
  <si>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</si>
  <si>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</si>
  <si>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</si>
  <si>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</si>
  <si>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</si>
  <si>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</si>
  <si>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</si>
  <si>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</si>
  <si>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</si>
  <si>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</si>
  <si>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</si>
  <si>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</si>
  <si>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</si>
  <si>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</si>
  <si>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</si>
  <si>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</si>
  <si>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</si>
  <si>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</si>
  <si>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</si>
  <si>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</si>
  <si>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</si>
  <si>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</si>
  <si>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</si>
  <si>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</si>
  <si>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</si>
  <si>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</si>
  <si>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</si>
  <si>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</si>
  <si>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</si>
  <si>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</si>
  <si>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</si>
  <si>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</si>
  <si>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</si>
  <si>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</si>
  <si>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</si>
  <si>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</si>
  <si>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</si>
  <si>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</si>
  <si>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</si>
  <si>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</si>
  <si>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</si>
  <si>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</si>
  <si>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</si>
  <si>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</si>
  <si>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</si>
  <si>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</si>
  <si>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</si>
  <si>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</si>
  <si>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</si>
  <si>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</si>
  <si>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</si>
  <si>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</si>
  <si>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</si>
  <si>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</si>
  <si>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</si>
  <si>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</si>
  <si>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</si>
  <si>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</si>
  <si>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</si>
  <si>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</si>
  <si>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</si>
  <si>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</si>
  <si>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</si>
  <si>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</si>
  <si>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</si>
  <si>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</si>
  <si>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</si>
  <si>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</si>
  <si>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</si>
  <si>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</si>
  <si>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</si>
  <si>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</si>
  <si>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</si>
  <si>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</si>
  <si>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</si>
  <si>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</si>
  <si>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</si>
  <si>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</si>
  <si>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</si>
  <si>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</si>
  <si>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</si>
  <si>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</si>
  <si>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</si>
  <si>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</si>
  <si>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</si>
  <si>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</si>
  <si>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</si>
  <si>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</si>
  <si>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</si>
  <si>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</si>
  <si>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</si>
  <si>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</si>
  <si>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</si>
  <si>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</si>
  <si>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</si>
  <si>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</si>
  <si>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</si>
  <si>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</si>
  <si>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</si>
  <si>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</si>
  <si>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</si>
  <si>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</si>
  <si>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</si>
  <si>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</si>
  <si>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</si>
  <si>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</si>
  <si>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</si>
  <si>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</si>
  <si>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</si>
  <si>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</si>
  <si>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</si>
  <si>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</si>
  <si>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</si>
  <si>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</si>
  <si>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</si>
  <si>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</si>
  <si>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</si>
  <si>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</si>
  <si>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</si>
  <si>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</si>
  <si>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</si>
  <si>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</si>
  <si>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</si>
  <si>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</si>
  <si>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</si>
  <si>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</si>
  <si>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</si>
  <si>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</si>
  <si>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</si>
  <si>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</si>
  <si>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</si>
  <si>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</si>
  <si>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</si>
  <si>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</si>
  <si>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</si>
  <si>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</si>
  <si>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</si>
  <si>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</si>
  <si>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</si>
  <si>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</si>
  <si>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</si>
  <si>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</si>
  <si>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</si>
  <si>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</si>
  <si>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</si>
  <si>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</si>
  <si>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</si>
  <si>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</si>
  <si>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</si>
  <si>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</si>
  <si>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</si>
  <si>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</si>
  <si>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</si>
  <si>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</si>
  <si>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</si>
  <si>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</si>
  <si>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</si>
  <si>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</si>
  <si>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</si>
  <si>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</si>
  <si>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</si>
  <si>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</si>
  <si>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</si>
  <si>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</si>
  <si>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</si>
  <si>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</si>
  <si>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</si>
  <si>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</si>
  <si>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</si>
  <si>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</si>
  <si>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</si>
  <si>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</si>
  <si>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</si>
  <si>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</si>
  <si>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</si>
  <si>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</si>
  <si>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</si>
  <si>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</si>
  <si>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</si>
  <si>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</si>
  <si>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</si>
  <si>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</si>
  <si>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</si>
  <si>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</si>
  <si>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</si>
  <si>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</si>
  <si>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</si>
  <si>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</si>
  <si>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</si>
  <si>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</si>
  <si>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</si>
  <si>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</si>
  <si>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</si>
  <si>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</si>
  <si>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</si>
  <si>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</si>
  <si>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</si>
  <si>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</si>
  <si>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</si>
  <si>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</si>
  <si>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</si>
  <si>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</si>
  <si>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</si>
  <si>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</si>
  <si>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</si>
  <si>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</si>
  <si>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</si>
  <si>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</si>
  <si>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</si>
  <si>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</si>
  <si>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</si>
  <si>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</si>
  <si>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</si>
  <si>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</si>
  <si>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</si>
  <si>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</si>
  <si>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</si>
  <si>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</si>
  <si>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</si>
  <si>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</si>
  <si>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</si>
  <si>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</si>
  <si>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</si>
  <si>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</si>
  <si>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</si>
  <si>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</si>
  <si>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</si>
  <si>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</si>
  <si>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</si>
  <si>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</si>
  <si>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</si>
  <si>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</si>
  <si>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</si>
  <si>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</si>
  <si>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</si>
  <si>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</si>
  <si>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</si>
  <si>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</si>
  <si>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</si>
  <si>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</si>
  <si>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</si>
  <si>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</si>
  <si>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</si>
  <si>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</si>
  <si>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</si>
  <si>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</si>
  <si>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</si>
  <si>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</si>
  <si>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</si>
  <si>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</si>
  <si>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</si>
  <si>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</si>
  <si>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</si>
  <si>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</si>
  <si>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</si>
  <si>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</si>
  <si>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</si>
  <si>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</si>
  <si>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</si>
  <si>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</si>
  <si>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</si>
  <si>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</si>
  <si>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</si>
  <si>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</si>
  <si>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</si>
  <si>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</si>
  <si>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</si>
  <si>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</si>
  <si>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</si>
  <si>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</si>
  <si>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</si>
  <si>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</si>
  <si>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</si>
  <si>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</si>
  <si>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</si>
  <si>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</si>
  <si>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</si>
  <si>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</si>
  <si>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</si>
  <si>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</si>
  <si>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</si>
  <si>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</si>
  <si>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</si>
  <si>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</si>
  <si>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</si>
  <si>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</si>
  <si>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</si>
  <si>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</si>
  <si>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</si>
  <si>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</si>
  <si>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</si>
  <si>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</si>
  <si>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</si>
  <si>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</si>
  <si>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</si>
  <si>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</si>
  <si>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</si>
  <si>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</si>
  <si>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</si>
  <si>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</si>
  <si>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</si>
  <si>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</si>
  <si>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</si>
  <si>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</si>
  <si>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</si>
  <si>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</si>
  <si>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</si>
  <si>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</si>
  <si>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</si>
  <si>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</si>
  <si>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</si>
  <si>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</si>
  <si>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</si>
  <si>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</si>
  <si>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</si>
  <si>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</si>
  <si>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</si>
  <si>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</si>
  <si>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</si>
  <si>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</si>
  <si>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</si>
  <si>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</si>
  <si>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</si>
  <si>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</si>
  <si>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</si>
  <si>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</si>
  <si>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</si>
  <si>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</si>
  <si>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</si>
  <si>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</si>
  <si>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</si>
  <si>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</si>
  <si>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</si>
  <si>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</si>
  <si>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</si>
  <si>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</si>
  <si>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</si>
  <si>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</si>
  <si>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</si>
  <si>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</si>
  <si>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</si>
  <si>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</si>
  <si>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</si>
  <si>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</si>
  <si>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</si>
  <si>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</si>
  <si>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</si>
  <si>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</si>
  <si>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</si>
  <si>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</si>
  <si>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</si>
  <si>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</si>
  <si>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</si>
  <si>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</si>
  <si>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</si>
  <si>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</si>
  <si>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</si>
  <si>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</si>
  <si>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</si>
  <si>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</si>
  <si>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</si>
  <si>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</si>
  <si>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</si>
  <si>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</si>
  <si>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</si>
  <si>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</si>
  <si>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</si>
  <si>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</si>
  <si>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</si>
  <si>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</si>
  <si>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</si>
  <si>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</si>
  <si>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</si>
  <si>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</si>
  <si>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</si>
  <si>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</si>
  <si>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</si>
  <si>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</si>
  <si>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</si>
  <si>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</si>
  <si>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</si>
  <si>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</si>
  <si>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</si>
  <si>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</si>
  <si>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</si>
  <si>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</si>
  <si>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</si>
  <si>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</si>
  <si>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</si>
  <si>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</si>
  <si>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</si>
  <si>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</si>
  <si>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</si>
  <si>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</si>
  <si>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</si>
  <si>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</si>
  <si>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</si>
  <si>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</si>
  <si>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</si>
  <si>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</si>
  <si>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</si>
  <si>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</si>
  <si>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</si>
  <si>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</si>
  <si>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</si>
  <si>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</si>
  <si>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</si>
  <si>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</si>
  <si>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</si>
  <si>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</si>
  <si>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</si>
  <si>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</si>
  <si>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</si>
  <si>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</si>
  <si>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</si>
  <si>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</si>
  <si>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</si>
  <si>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</si>
  <si>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</si>
  <si>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</si>
  <si>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</si>
  <si>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</si>
  <si>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</si>
  <si>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</si>
  <si>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</si>
  <si>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</si>
  <si>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</si>
  <si>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</si>
  <si>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</si>
  <si>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</si>
  <si>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</si>
  <si>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</si>
  <si>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</si>
  <si>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</si>
  <si>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</si>
  <si>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</si>
  <si>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</si>
  <si>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</si>
  <si>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</si>
  <si>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</si>
  <si>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</si>
  <si>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</si>
  <si>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</si>
  <si>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</si>
  <si>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</si>
  <si>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</si>
  <si>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</si>
  <si>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</si>
  <si>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</si>
  <si>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</si>
  <si>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</si>
  <si>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</si>
  <si>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</si>
  <si>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</si>
  <si>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</si>
  <si>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</si>
  <si>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</si>
  <si>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</si>
  <si>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</si>
  <si>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</si>
  <si>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</si>
  <si>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</si>
  <si>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</si>
  <si>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</si>
  <si>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</si>
  <si>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</si>
  <si>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</si>
  <si>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</si>
  <si>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</si>
  <si>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</si>
  <si>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</si>
  <si>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</si>
  <si>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</si>
  <si>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</si>
  <si>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</si>
  <si>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</si>
  <si>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</si>
  <si>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</si>
  <si>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</si>
  <si>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</si>
  <si>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</si>
  <si>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</si>
  <si>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</si>
  <si>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</si>
  <si>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</si>
  <si>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</si>
  <si>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</si>
  <si>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</si>
  <si>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</si>
  <si>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</si>
  <si>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</si>
  <si>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</si>
  <si>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</si>
  <si>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</si>
  <si>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</si>
  <si>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</si>
  <si>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</si>
  <si>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</si>
  <si>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</si>
  <si>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</si>
  <si>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</si>
  <si>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</si>
  <si>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</si>
  <si>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</si>
  <si>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</si>
  <si>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</si>
  <si>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</si>
  <si>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</si>
  <si>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</si>
  <si>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</si>
  <si>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</si>
  <si>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</si>
  <si>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</si>
  <si>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</si>
  <si>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</si>
  <si>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</si>
  <si>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</si>
  <si>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</si>
  <si>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</si>
  <si>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</si>
  <si>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</si>
  <si>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</si>
  <si>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</si>
  <si>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</si>
  <si>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</si>
  <si>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</si>
  <si>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</si>
  <si>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</si>
  <si>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</si>
  <si>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</si>
  <si>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</si>
  <si>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</si>
  <si>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</si>
  <si>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</si>
  <si>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</si>
  <si>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</si>
  <si>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</si>
  <si>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</si>
  <si>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</si>
  <si>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</si>
  <si>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</si>
  <si>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</si>
  <si>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</si>
  <si>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</si>
  <si>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</si>
  <si>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</si>
  <si>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</si>
  <si>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</si>
  <si>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</si>
  <si>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</si>
  <si>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</si>
  <si>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</si>
  <si>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</si>
  <si>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</si>
  <si>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</si>
  <si>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</si>
  <si>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</si>
  <si>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</si>
  <si>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</si>
  <si>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</si>
  <si>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</si>
  <si>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</si>
  <si>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</si>
  <si>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</si>
  <si>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</si>
  <si>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</si>
  <si>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</si>
  <si>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</si>
  <si>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</si>
  <si>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</si>
  <si>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</si>
  <si>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</si>
  <si>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</si>
  <si>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</si>
  <si>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</si>
  <si>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</si>
  <si>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</si>
  <si>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</si>
  <si>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</si>
  <si>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</si>
  <si>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</si>
  <si>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</si>
  <si>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</si>
  <si>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</si>
  <si>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</si>
  <si>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</si>
  <si>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</si>
  <si>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</si>
  <si>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</si>
  <si>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</si>
  <si>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</si>
  <si>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</si>
  <si>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</si>
  <si>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</si>
  <si>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</si>
  <si>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</si>
  <si>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</si>
  <si>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</si>
  <si>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</si>
  <si>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</si>
  <si>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</si>
  <si>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</si>
  <si>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</si>
  <si>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</si>
  <si>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</si>
  <si>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</si>
  <si>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</si>
  <si>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</si>
  <si>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</si>
  <si>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</si>
  <si>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</si>
  <si>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</si>
  <si>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</si>
  <si>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</si>
  <si>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</si>
  <si>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</si>
  <si>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</si>
  <si>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</si>
  <si>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</si>
  <si>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</si>
  <si>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</si>
  <si>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</si>
  <si>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</si>
  <si>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</si>
  <si>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</si>
  <si>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</si>
  <si>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</si>
  <si>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</si>
  <si>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</si>
  <si>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</si>
  <si>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</si>
  <si>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</si>
  <si>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</si>
  <si>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</si>
  <si>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</si>
  <si>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</si>
  <si>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</si>
  <si>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</si>
  <si>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</si>
  <si>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</si>
  <si>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</si>
  <si>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</si>
  <si>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</si>
  <si>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</si>
  <si>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</si>
  <si>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</si>
  <si>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</si>
  <si>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</si>
  <si>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</si>
  <si>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</si>
  <si>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</si>
  <si>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</si>
  <si>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</si>
  <si>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</si>
  <si>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</si>
  <si>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</si>
  <si>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</si>
  <si>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</si>
  <si>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</si>
  <si>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</si>
  <si>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</si>
  <si>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</si>
  <si>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</si>
  <si>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</si>
  <si>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</si>
  <si>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</si>
  <si>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</si>
  <si>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</si>
  <si>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</si>
  <si>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</si>
  <si>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</si>
  <si>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</si>
  <si>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</si>
  <si>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</si>
  <si>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</si>
  <si>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</si>
  <si>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</si>
  <si>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</si>
  <si>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</si>
  <si>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</si>
  <si>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</si>
  <si>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</si>
  <si>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</si>
  <si>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</si>
  <si>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</si>
  <si>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</si>
  <si>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</si>
  <si>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</si>
  <si>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</si>
  <si>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</si>
  <si>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</si>
  <si>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</si>
  <si>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</si>
  <si>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</si>
  <si>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</si>
  <si>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</si>
  <si>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</si>
  <si>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</si>
  <si>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</si>
  <si>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</si>
  <si>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</si>
  <si>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</si>
  <si>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</si>
  <si>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</si>
  <si>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</si>
  <si>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</si>
  <si>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</si>
  <si>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</si>
  <si>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</si>
  <si>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</si>
  <si>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</si>
  <si>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</si>
  <si>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</si>
  <si>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</si>
  <si>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</si>
  <si>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</si>
  <si>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</si>
  <si>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</si>
  <si>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</si>
  <si>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</si>
  <si>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</si>
  <si>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</si>
  <si>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</si>
  <si>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</si>
  <si>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</si>
  <si>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</si>
  <si>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</si>
  <si>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</si>
  <si>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</si>
  <si>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</si>
  <si>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</si>
  <si>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</si>
  <si>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</si>
  <si>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</si>
  <si>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</si>
  <si>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</si>
  <si>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</si>
  <si>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</si>
  <si>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</si>
  <si>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</si>
  <si>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</si>
  <si>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</si>
  <si>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</si>
  <si>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</si>
  <si>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</si>
  <si>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</si>
  <si>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</si>
  <si>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</si>
  <si>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</si>
  <si>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</si>
  <si>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</si>
  <si>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</si>
  <si>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</si>
  <si>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</si>
  <si>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</si>
  <si>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</si>
  <si>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</si>
  <si>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</si>
  <si>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</si>
  <si>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</si>
  <si>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</si>
  <si>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</si>
  <si>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</si>
  <si>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</si>
  <si>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</si>
  <si>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</si>
  <si>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</si>
  <si>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</si>
  <si>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</si>
  <si>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</si>
  <si>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</si>
  <si>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</si>
  <si>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</si>
  <si>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</si>
  <si>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</si>
  <si>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</si>
  <si>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</si>
  <si>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</si>
  <si>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</si>
  <si>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</si>
  <si>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</si>
  <si>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</si>
  <si>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</si>
  <si>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</si>
  <si>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</si>
  <si>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</si>
  <si>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</si>
  <si>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</si>
  <si>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</si>
  <si>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</si>
  <si>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</si>
  <si>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</si>
  <si>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</si>
  <si>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</si>
  <si>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</si>
  <si>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</si>
  <si>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</si>
  <si>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</si>
  <si>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</si>
  <si>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</si>
  <si>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</si>
  <si>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</si>
  <si>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</si>
  <si>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</si>
  <si>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</si>
  <si>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</si>
  <si>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</si>
  <si>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</si>
  <si>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</si>
  <si>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</si>
  <si>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</si>
  <si>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</si>
  <si>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</si>
  <si>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</si>
  <si>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</si>
  <si>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</si>
  <si>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</si>
  <si>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</si>
  <si>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</si>
  <si>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</si>
  <si>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</si>
  <si>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</si>
  <si>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</si>
  <si>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</si>
  <si>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</si>
  <si>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</si>
  <si>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</si>
  <si>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</si>
  <si>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</si>
  <si>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</si>
  <si>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</si>
  <si>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</si>
  <si>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</si>
  <si>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</si>
  <si>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</si>
  <si>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</si>
  <si>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</si>
  <si>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</si>
  <si>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</si>
  <si>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</si>
  <si>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</si>
  <si>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</si>
  <si>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</si>
  <si>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</si>
  <si>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</si>
  <si>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</si>
  <si>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</si>
  <si>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</si>
  <si>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</si>
  <si>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</si>
  <si>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</si>
  <si>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</si>
  <si>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</si>
  <si>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</si>
  <si>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</si>
  <si>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</si>
  <si>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</si>
  <si>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</si>
  <si>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</si>
  <si>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</si>
  <si>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</si>
  <si>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</si>
  <si>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</si>
  <si>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</si>
  <si>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</si>
  <si>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</si>
  <si>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</si>
  <si>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</si>
  <si>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</si>
  <si>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</si>
  <si>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</si>
  <si>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</si>
  <si>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</si>
  <si>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</si>
  <si>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</si>
  <si>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</si>
  <si>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</si>
  <si>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</si>
  <si>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</si>
  <si>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</si>
  <si>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</si>
  <si>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</si>
  <si>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</si>
  <si>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</si>
  <si>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</si>
  <si>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</si>
  <si>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</si>
  <si>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</si>
  <si>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</si>
  <si>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</si>
  <si>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</si>
  <si>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</si>
  <si>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</si>
  <si>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</si>
  <si>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</si>
  <si>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</si>
  <si>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</si>
  <si>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</si>
  <si>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</si>
  <si>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</si>
  <si>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</si>
  <si>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</si>
  <si>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</si>
  <si>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</si>
  <si>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</si>
  <si>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</si>
  <si>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</si>
  <si>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</si>
  <si>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</si>
  <si>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</si>
  <si>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</si>
  <si>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</si>
  <si>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</si>
  <si>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</si>
  <si>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</si>
  <si>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</si>
  <si>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</si>
  <si>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</si>
  <si>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</si>
  <si>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</si>
  <si>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</si>
  <si>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</si>
  <si>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</si>
  <si>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</si>
  <si>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</si>
  <si>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</si>
  <si>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</si>
  <si>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</si>
  <si>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</si>
  <si>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</si>
  <si>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</si>
  <si>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</si>
  <si>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</si>
  <si>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</si>
  <si>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</si>
  <si>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</si>
  <si>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</si>
  <si>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</si>
  <si>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</si>
  <si>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</si>
  <si>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</si>
  <si>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</si>
  <si>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</si>
  <si>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</si>
  <si>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</si>
  <si>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</si>
  <si>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</si>
  <si>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</si>
  <si>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</si>
  <si>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</si>
  <si>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</si>
  <si>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</si>
  <si>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</si>
  <si>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</si>
  <si>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</si>
  <si>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</si>
  <si>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</si>
  <si>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</si>
  <si>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</si>
  <si>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</si>
  <si>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</si>
  <si>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</si>
  <si>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</si>
  <si>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</si>
  <si>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</si>
  <si>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</si>
  <si>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</si>
  <si>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</si>
  <si>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</si>
  <si>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</si>
  <si>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</si>
  <si>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</si>
  <si>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</si>
  <si>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</si>
  <si>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</si>
  <si>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</si>
  <si>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</si>
  <si>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</si>
  <si>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</si>
  <si>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</si>
  <si>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</si>
  <si>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</si>
  <si>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</si>
  <si>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</si>
  <si>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</si>
  <si>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</si>
  <si>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</si>
  <si>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</si>
  <si>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</si>
  <si>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</si>
  <si>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</si>
  <si>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</si>
  <si>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</si>
  <si>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</si>
  <si>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</si>
  <si>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</si>
  <si>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</si>
  <si>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</si>
  <si>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</si>
  <si>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</si>
  <si>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</si>
  <si>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</si>
  <si>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</si>
  <si>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</si>
  <si>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</si>
  <si>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</si>
  <si>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</si>
  <si>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</si>
  <si>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</si>
  <si>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</si>
  <si>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</si>
  <si>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</si>
  <si>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</si>
  <si>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</si>
  <si>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</si>
  <si>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</si>
  <si>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</si>
  <si>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</si>
  <si>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</si>
  <si>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</si>
  <si>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</si>
  <si>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</si>
  <si>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</si>
  <si>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</si>
  <si>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</si>
  <si>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</si>
  <si>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</si>
  <si>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</si>
  <si>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</si>
  <si>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</si>
  <si>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</si>
  <si>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</si>
  <si>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</si>
  <si>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</si>
  <si>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</si>
  <si>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</si>
  <si>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</si>
  <si>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</si>
  <si>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</si>
  <si>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</si>
  <si>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</si>
  <si>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</si>
  <si>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</si>
  <si>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</si>
  <si>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</si>
  <si>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</si>
  <si>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</si>
  <si>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</si>
  <si>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</si>
  <si>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</si>
  <si>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</si>
  <si>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</si>
  <si>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</si>
  <si>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</si>
  <si>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</si>
  <si>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</si>
  <si>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</si>
  <si>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</si>
  <si>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</si>
  <si>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</si>
  <si>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</si>
  <si>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</si>
  <si>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</si>
  <si>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</si>
  <si>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</si>
  <si>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</si>
  <si>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</si>
  <si>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</si>
  <si>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</si>
  <si>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</si>
  <si>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</si>
  <si>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</si>
  <si>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</si>
  <si>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</si>
  <si>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</si>
  <si>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</si>
  <si>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</si>
  <si>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</si>
  <si>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</si>
  <si>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</si>
  <si>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</si>
  <si>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</si>
  <si>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</si>
  <si>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</si>
  <si>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</si>
  <si>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</si>
  <si>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</si>
  <si>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</si>
  <si>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</si>
  <si>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</si>
  <si>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</si>
  <si>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</si>
  <si>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</si>
  <si>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</si>
  <si>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</si>
  <si>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</si>
  <si>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</si>
  <si>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</si>
  <si>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</si>
  <si>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</si>
  <si>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</si>
  <si>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</si>
  <si>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</si>
  <si>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</si>
  <si>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</si>
  <si>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</si>
  <si>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</si>
  <si>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</si>
  <si>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</si>
  <si>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</si>
  <si>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</si>
  <si>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</si>
  <si>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</si>
  <si>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</si>
  <si>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</si>
  <si>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</si>
  <si>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</si>
  <si>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</si>
  <si>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</si>
  <si>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</si>
  <si>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</si>
  <si>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</si>
  <si>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</si>
  <si>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</si>
  <si>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</si>
  <si>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</si>
  <si>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</si>
  <si>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</si>
  <si>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</si>
  <si>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</si>
  <si>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</si>
  <si>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</si>
  <si>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</si>
  <si>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</si>
  <si>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</si>
  <si>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</si>
  <si>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</si>
  <si>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</si>
  <si>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</si>
  <si>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</si>
  <si>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</si>
  <si>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</si>
  <si>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</si>
  <si>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</si>
  <si>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</si>
  <si>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</si>
  <si>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</si>
  <si>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</si>
  <si>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</si>
  <si>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</si>
  <si>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</si>
  <si>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</si>
  <si>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</si>
  <si>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</si>
  <si>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</si>
  <si>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</si>
  <si>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</si>
  <si>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</si>
  <si>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</si>
  <si>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</si>
  <si>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</si>
  <si>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</si>
  <si>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</si>
  <si>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</si>
  <si>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</si>
  <si>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</si>
  <si>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</si>
  <si>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</si>
  <si>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</si>
  <si>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</si>
  <si>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</si>
  <si>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</si>
  <si>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</si>
  <si>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</si>
  <si>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</si>
  <si>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</si>
  <si>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</si>
  <si>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</si>
  <si>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</si>
  <si>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</si>
  <si>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</si>
  <si>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</si>
  <si>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</si>
  <si>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</si>
  <si>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</si>
  <si>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</si>
  <si>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</si>
  <si>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</si>
  <si>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</si>
  <si>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</si>
  <si>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</si>
  <si>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</si>
  <si>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</si>
  <si>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</si>
  <si>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</si>
  <si>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</si>
  <si>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</si>
  <si>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</si>
  <si>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</si>
  <si>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</si>
  <si>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</si>
  <si>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</si>
  <si>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</si>
  <si>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</si>
  <si>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</si>
  <si>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</si>
  <si>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</si>
  <si>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</si>
  <si>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</si>
  <si>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</si>
  <si>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</si>
  <si>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</si>
  <si>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</si>
  <si>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</si>
  <si>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</si>
  <si>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</si>
  <si>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</si>
  <si>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</si>
  <si>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</si>
  <si>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</si>
  <si>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</si>
  <si>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</si>
  <si>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</si>
  <si>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</si>
  <si>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</si>
  <si>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</si>
  <si>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</si>
  <si>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</si>
  <si>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</si>
  <si>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</si>
  <si>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</si>
  <si>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</si>
  <si>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</si>
  <si>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</si>
  <si>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</si>
  <si>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</si>
  <si>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</si>
  <si>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</si>
  <si>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</si>
  <si>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</si>
  <si>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</si>
  <si>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</si>
  <si>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</si>
  <si>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</si>
  <si>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</si>
  <si>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</si>
  <si>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</si>
  <si>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</si>
  <si>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</si>
  <si>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</si>
  <si>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</si>
  <si>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</si>
  <si>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</si>
  <si>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</si>
  <si>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</si>
  <si>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</si>
  <si>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</si>
  <si>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</si>
  <si>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</si>
  <si>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</si>
  <si>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</si>
  <si>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</si>
  <si>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</si>
  <si>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</si>
  <si>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</si>
  <si>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</si>
  <si>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</si>
  <si>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</si>
  <si>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</si>
  <si>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</si>
  <si>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</si>
  <si>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</si>
  <si>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</si>
  <si>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</si>
  <si>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</si>
  <si>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</si>
  <si>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</si>
  <si>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</si>
  <si>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</si>
  <si>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</si>
  <si>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</si>
  <si>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</si>
  <si>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</si>
  <si>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</si>
  <si>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</si>
  <si>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</si>
  <si>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</si>
  <si>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</si>
  <si>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</si>
  <si>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</si>
  <si>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</si>
  <si>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</si>
  <si>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</si>
  <si>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</si>
  <si>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</si>
  <si>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</si>
  <si>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</si>
  <si>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</si>
  <si>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</si>
  <si>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</si>
  <si>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</si>
  <si>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</si>
  <si>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</si>
  <si>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</si>
  <si>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</si>
  <si>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</si>
  <si>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</si>
  <si>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</si>
  <si>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</si>
  <si>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</si>
  <si>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</si>
  <si>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</si>
  <si>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</si>
  <si>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</si>
  <si>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</si>
  <si>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</si>
  <si>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</si>
  <si>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</si>
  <si>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</si>
  <si>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</si>
  <si>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</si>
  <si>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</si>
  <si>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</si>
  <si>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</si>
  <si>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</si>
  <si>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</si>
  <si>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</si>
  <si>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</si>
  <si>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</si>
  <si>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</si>
  <si>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</si>
  <si>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</si>
  <si>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</si>
  <si>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</si>
  <si>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</si>
  <si>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</si>
  <si>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</si>
  <si>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</si>
  <si>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</si>
  <si>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</si>
  <si>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</si>
  <si>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</si>
  <si>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</si>
  <si>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</si>
  <si>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</si>
  <si>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</si>
  <si>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</si>
  <si>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</si>
  <si>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</si>
  <si>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</si>
  <si>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</si>
  <si>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</si>
  <si>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</si>
  <si>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</si>
  <si>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</si>
  <si>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</si>
  <si>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</si>
  <si>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</si>
  <si>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</si>
  <si>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</si>
  <si>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</si>
  <si>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</si>
  <si>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</si>
  <si>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</si>
  <si>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</si>
  <si>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</si>
  <si>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</si>
  <si>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</si>
  <si>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</si>
  <si>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</si>
  <si>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</si>
  <si>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</si>
  <si>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</si>
  <si>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</si>
  <si>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</si>
  <si>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</si>
  <si>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</si>
  <si>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</si>
  <si>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</si>
  <si>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</si>
  <si>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</si>
  <si>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</si>
  <si>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</si>
  <si>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</si>
  <si>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</si>
  <si>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</si>
  <si>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</si>
  <si>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</si>
  <si>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</si>
  <si>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</si>
  <si>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</si>
  <si>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</si>
  <si>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</si>
  <si>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</si>
  <si>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</si>
  <si>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</si>
  <si>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</si>
  <si>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</si>
  <si>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</si>
  <si>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</si>
  <si>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</si>
  <si>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</si>
  <si>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</si>
  <si>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</si>
  <si>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</si>
  <si>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</si>
  <si>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</si>
  <si>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</si>
  <si>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</si>
  <si>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</si>
  <si>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</si>
  <si>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</si>
  <si>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</si>
  <si>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</si>
  <si>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</si>
  <si>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</si>
  <si>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</si>
  <si>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</si>
  <si>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</si>
  <si>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</si>
  <si>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</si>
  <si>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</si>
  <si>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</si>
  <si>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</si>
  <si>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</si>
  <si>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</si>
  <si>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</si>
  <si>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</si>
  <si>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</si>
  <si>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</si>
  <si>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</si>
  <si>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</si>
  <si>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</si>
  <si>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</si>
  <si>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</si>
  <si>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</si>
  <si>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</si>
  <si>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</si>
  <si>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</si>
  <si>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</si>
  <si>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</si>
  <si>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</si>
  <si>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</si>
  <si>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</si>
  <si>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</si>
  <si>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</si>
  <si>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</si>
  <si>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</si>
  <si>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</si>
  <si>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</si>
  <si>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</si>
  <si>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</si>
  <si>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</si>
  <si>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</si>
  <si>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</si>
  <si>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</si>
  <si>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</si>
  <si>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</si>
  <si>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</si>
  <si>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</si>
  <si>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</si>
  <si>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</si>
  <si>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</si>
  <si>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</si>
  <si>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</si>
  <si>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</si>
  <si>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</si>
  <si>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</si>
  <si>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</si>
  <si>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</si>
  <si>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</si>
  <si>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</si>
  <si>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</si>
  <si>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</si>
  <si>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</si>
  <si>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</si>
  <si>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</si>
  <si>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</si>
  <si>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</si>
  <si>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</si>
  <si>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</si>
  <si>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</si>
  <si>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</si>
  <si>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</si>
  <si>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</si>
  <si>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</si>
  <si>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</si>
  <si>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</si>
  <si>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</si>
  <si>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</si>
  <si>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</si>
  <si>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</si>
  <si>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</si>
  <si>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</si>
  <si>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</si>
  <si>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</si>
  <si>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</si>
  <si>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</si>
  <si>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</si>
  <si>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</si>
  <si>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</si>
  <si>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</si>
  <si>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</si>
  <si>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</si>
  <si>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</si>
  <si>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</si>
  <si>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</si>
  <si>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</si>
  <si>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</si>
  <si>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</si>
  <si>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</si>
  <si>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</si>
  <si>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</si>
  <si>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</si>
  <si>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</si>
  <si>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</si>
  <si>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</si>
  <si>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</si>
  <si>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</si>
  <si>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</si>
  <si>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</si>
  <si>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</si>
  <si>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</si>
  <si>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</si>
  <si>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</si>
  <si>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</si>
  <si>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</si>
  <si>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</si>
  <si>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</si>
  <si>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</si>
  <si>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</si>
  <si>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</si>
  <si>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</si>
  <si>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</si>
  <si>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</si>
  <si>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</si>
  <si>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</si>
  <si>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</si>
  <si>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</si>
  <si>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</si>
  <si>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</si>
  <si>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</si>
  <si>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</si>
  <si>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</si>
  <si>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</si>
  <si>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</si>
  <si>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</si>
  <si>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</si>
  <si>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</si>
  <si>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</si>
  <si>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</si>
  <si>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</si>
  <si>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</si>
  <si>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</si>
  <si>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</si>
  <si>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</si>
  <si>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</si>
  <si>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</si>
  <si>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</si>
  <si>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</si>
  <si>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</si>
  <si>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</si>
  <si>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</si>
  <si>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</si>
  <si>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</si>
  <si>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</si>
  <si>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</si>
  <si>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</si>
  <si>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</si>
  <si>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</si>
  <si>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</si>
  <si>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</si>
  <si>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</si>
  <si>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</si>
  <si>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</si>
  <si>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</si>
  <si>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</si>
  <si>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</si>
  <si>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</si>
  <si>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</si>
  <si>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</si>
  <si>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</si>
  <si>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</si>
  <si>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</si>
  <si>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</si>
  <si>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</si>
  <si>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</si>
  <si>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</si>
  <si>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</si>
  <si>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</si>
  <si>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</si>
  <si>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</si>
  <si>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</si>
  <si>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</si>
  <si>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</si>
  <si>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</si>
  <si>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</si>
  <si>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</si>
  <si>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</si>
  <si>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</si>
  <si>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</si>
  <si>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</si>
  <si>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</si>
  <si>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</si>
  <si>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</si>
  <si>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</si>
  <si>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</si>
  <si>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</si>
  <si>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</si>
  <si>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</si>
  <si>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</si>
  <si>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</si>
  <si>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</si>
  <si>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</si>
  <si>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</si>
  <si>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</si>
  <si>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</si>
  <si>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</si>
  <si>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</si>
  <si>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</si>
  <si>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</si>
  <si>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</si>
  <si>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</si>
  <si>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</si>
  <si>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</si>
  <si>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</si>
  <si>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</si>
  <si>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</si>
  <si>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</si>
  <si>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</si>
  <si>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</si>
  <si>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</si>
  <si>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</si>
  <si>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</si>
  <si>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</si>
  <si>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</si>
  <si>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</si>
  <si>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</si>
  <si>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</si>
  <si>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</si>
  <si>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</si>
  <si>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</si>
  <si>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</si>
  <si>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</si>
  <si>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</si>
  <si>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</si>
  <si>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</si>
  <si>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</si>
  <si>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</si>
  <si>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</si>
  <si>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</si>
  <si>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</si>
  <si>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</si>
  <si>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</si>
  <si>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</si>
  <si>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</si>
  <si>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</si>
  <si>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</si>
  <si>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</si>
  <si>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</si>
  <si>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</si>
  <si>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</si>
  <si>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</si>
  <si>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</si>
  <si>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</si>
  <si>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</si>
  <si>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</si>
  <si>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</si>
  <si>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</si>
  <si>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</si>
  <si>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</si>
  <si>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</si>
  <si>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</si>
  <si>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</si>
  <si>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</si>
  <si>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</si>
  <si>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</si>
  <si>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</si>
  <si>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</si>
  <si>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</si>
  <si>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</si>
  <si>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</si>
  <si>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</si>
  <si>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</si>
  <si>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</si>
  <si>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</si>
  <si>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</si>
  <si>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</si>
  <si>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</si>
  <si>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</si>
  <si>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</si>
  <si>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</si>
  <si>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</si>
  <si>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</si>
  <si>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</si>
  <si>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</si>
  <si>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</si>
  <si>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</si>
  <si>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</si>
  <si>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</si>
  <si>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</si>
  <si>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</si>
  <si>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</si>
  <si>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</si>
  <si>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</si>
  <si>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</si>
  <si>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</si>
  <si>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</si>
  <si>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</si>
  <si>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</si>
  <si>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</si>
  <si>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</si>
  <si>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</si>
  <si>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</si>
  <si>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</si>
  <si>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</si>
  <si>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</si>
  <si>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</si>
  <si>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</si>
  <si>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</si>
  <si>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</si>
  <si>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</si>
  <si>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</si>
  <si>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</si>
  <si>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</si>
  <si>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</si>
  <si>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</si>
  <si>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</si>
  <si>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</si>
  <si>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</si>
  <si>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</si>
  <si>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</si>
  <si>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</si>
  <si>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</si>
  <si>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</si>
  <si>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</si>
  <si>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</si>
  <si>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</si>
  <si>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</si>
  <si>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</si>
  <si>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</si>
  <si>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</si>
  <si>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</si>
  <si>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</si>
  <si>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</si>
  <si>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</si>
  <si>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</si>
  <si>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</si>
  <si>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</si>
  <si>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</si>
  <si>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</si>
  <si>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</si>
  <si>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</si>
  <si>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</si>
  <si>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</si>
  <si>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</si>
  <si>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</si>
  <si>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</si>
  <si>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</si>
  <si>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</si>
  <si>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</si>
  <si>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</si>
  <si>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</si>
  <si>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</si>
  <si>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</si>
  <si>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</si>
  <si>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</si>
  <si>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</si>
  <si>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</si>
  <si>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</si>
  <si>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</si>
  <si>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</si>
  <si>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</si>
  <si>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</si>
  <si>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</si>
  <si>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</si>
  <si>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</si>
  <si>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</si>
  <si>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</si>
  <si>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</si>
  <si>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</si>
  <si>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</si>
  <si>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</si>
  <si>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</si>
  <si>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</si>
  <si>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</si>
  <si>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</si>
  <si>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</si>
  <si>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</si>
  <si>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</si>
  <si>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</si>
  <si>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</si>
  <si>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</si>
  <si>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</si>
  <si>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</si>
  <si>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</si>
  <si>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</si>
  <si>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</si>
  <si>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</si>
  <si>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</si>
  <si>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</si>
  <si>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</si>
  <si>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</si>
  <si>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</si>
  <si>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</si>
  <si>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</si>
  <si>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</si>
  <si>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</si>
  <si>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</si>
  <si>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</si>
  <si>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</si>
  <si>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</si>
  <si>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</si>
  <si>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</si>
  <si>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</si>
  <si>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</si>
  <si>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</si>
  <si>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</si>
  <si>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</si>
  <si>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</si>
  <si>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</si>
  <si>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</si>
  <si>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</si>
  <si>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</si>
  <si>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</si>
  <si>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</si>
  <si>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</si>
  <si>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</si>
  <si>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</si>
  <si>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</si>
  <si>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</si>
  <si>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</si>
  <si>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</si>
  <si>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</si>
  <si>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</si>
  <si>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</si>
  <si>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</si>
  <si>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</si>
  <si>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</si>
  <si>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</si>
  <si>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</si>
  <si>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</si>
  <si>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</si>
  <si>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</si>
  <si>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</si>
  <si>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</si>
  <si>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</si>
  <si>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</si>
  <si>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</si>
  <si>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</si>
  <si>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</si>
  <si>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</si>
  <si>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</si>
  <si>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</si>
  <si>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</si>
  <si>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</si>
  <si>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</si>
  <si>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</si>
  <si>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</si>
  <si>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</si>
  <si>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</si>
  <si>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</si>
  <si>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</si>
  <si>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</si>
  <si>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</si>
  <si>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</si>
  <si>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</si>
  <si>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</si>
  <si>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</si>
  <si>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</si>
  <si>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</si>
  <si>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</si>
  <si>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</si>
  <si>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</si>
  <si>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</si>
  <si>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</si>
  <si>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</si>
  <si>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</si>
  <si>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</si>
  <si>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</si>
  <si>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</si>
  <si>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</si>
  <si>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</si>
  <si>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</si>
  <si>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</si>
  <si>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</si>
  <si>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</si>
  <si>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</si>
  <si>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</si>
  <si>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</si>
  <si>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</si>
  <si>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</si>
  <si>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</si>
  <si>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</si>
  <si>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</si>
  <si>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</si>
  <si>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</si>
  <si>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</si>
  <si>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</si>
  <si>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</si>
  <si>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</si>
  <si>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</si>
  <si>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</si>
  <si>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</si>
  <si>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</si>
  <si>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</si>
  <si>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</si>
  <si>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</si>
  <si>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</si>
  <si>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</si>
  <si>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</si>
  <si>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</si>
  <si>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</si>
  <si>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</si>
  <si>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</si>
  <si>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</si>
  <si>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</si>
  <si>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</si>
  <si>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</si>
  <si>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</si>
  <si>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</si>
  <si>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</si>
  <si>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</si>
  <si>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</si>
  <si>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</si>
  <si>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</si>
  <si>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</si>
  <si>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</si>
  <si>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</si>
  <si>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</si>
  <si>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</si>
  <si>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</si>
  <si>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</si>
  <si>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</si>
  <si>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</si>
  <si>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</si>
  <si>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</si>
  <si>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</si>
  <si>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</si>
  <si>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</si>
  <si>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</si>
  <si>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</si>
  <si>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</si>
  <si>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</si>
  <si>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</si>
  <si>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</si>
  <si>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</si>
  <si>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</si>
  <si>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</si>
  <si>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</si>
  <si>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</si>
  <si>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</si>
  <si>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</si>
  <si>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</si>
  <si>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</si>
  <si>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</si>
  <si>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</si>
  <si>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</si>
  <si>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</si>
  <si>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</si>
  <si>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</si>
  <si>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</si>
  <si>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</si>
  <si>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</si>
  <si>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</si>
  <si>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</si>
  <si>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</si>
  <si>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</si>
  <si>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</si>
  <si>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</si>
  <si>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</si>
  <si>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</si>
  <si>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</si>
  <si>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</si>
  <si>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</si>
  <si>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</si>
  <si>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</si>
  <si>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</si>
  <si>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</si>
  <si>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</si>
  <si>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</si>
  <si>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</si>
  <si>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</si>
  <si>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</si>
  <si>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</si>
  <si>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</si>
  <si>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</si>
  <si>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</si>
  <si>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</si>
  <si>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</si>
  <si>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</si>
  <si>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</si>
  <si>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</si>
  <si>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</si>
  <si>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</si>
  <si>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</si>
  <si>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</si>
  <si>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</si>
  <si>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</si>
  <si>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</si>
  <si>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</si>
  <si>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</si>
  <si>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</si>
  <si>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</si>
  <si>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</si>
  <si>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</si>
  <si>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</si>
  <si>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</si>
  <si>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</si>
  <si>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</si>
  <si>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</si>
  <si>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</si>
  <si>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</si>
  <si>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</si>
  <si>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</si>
  <si>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</si>
  <si>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</si>
  <si>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</si>
  <si>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</si>
  <si>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</si>
  <si>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</si>
  <si>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</si>
  <si>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</si>
  <si>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</si>
  <si>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</si>
  <si>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</si>
  <si>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</si>
  <si>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</si>
  <si>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</si>
  <si>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</si>
  <si>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</si>
  <si>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</si>
  <si>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</si>
  <si>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</si>
  <si>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</si>
  <si>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</si>
  <si>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</si>
  <si>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</si>
  <si>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</si>
  <si>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</si>
  <si>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</si>
  <si>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</si>
  <si>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</si>
  <si>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</si>
  <si>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</si>
  <si>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</si>
  <si>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</si>
  <si>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</si>
  <si>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</si>
  <si>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</si>
  <si>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</si>
  <si>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</si>
  <si>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</si>
  <si>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</si>
  <si>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</si>
  <si>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</si>
  <si>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</si>
  <si>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</si>
  <si>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</si>
  <si>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</si>
  <si>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</si>
  <si>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</si>
  <si>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</si>
  <si>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</si>
  <si>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</si>
  <si>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</si>
  <si>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</si>
  <si>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</si>
  <si>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</si>
  <si>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</si>
  <si>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</si>
  <si>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</si>
  <si>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</si>
  <si>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</si>
  <si>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</si>
  <si>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</si>
  <si>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</si>
  <si>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</si>
  <si>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</si>
  <si>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</si>
  <si>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</si>
  <si>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</si>
  <si>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</si>
  <si>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</si>
  <si>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</si>
  <si>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</si>
  <si>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</si>
  <si>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</si>
  <si>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</si>
  <si>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</si>
  <si>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</si>
  <si>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</si>
  <si>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</si>
  <si>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</si>
  <si>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</si>
  <si>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</si>
  <si>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</si>
  <si>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</si>
  <si>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</si>
  <si>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</si>
  <si>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</si>
  <si>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</si>
  <si>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</si>
  <si>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</si>
  <si>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</si>
  <si>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</si>
  <si>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</si>
  <si>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</si>
  <si>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</si>
  <si>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</si>
  <si>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</si>
  <si>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</si>
  <si>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</si>
  <si>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</si>
  <si>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</si>
  <si>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</si>
  <si>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</si>
  <si>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</si>
  <si>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</si>
  <si>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</si>
  <si>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</si>
  <si>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</si>
  <si>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</si>
  <si>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</si>
  <si>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</si>
  <si>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</si>
  <si>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</si>
  <si>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</si>
  <si>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</si>
  <si>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</si>
  <si>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</si>
  <si>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</si>
  <si>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</si>
  <si>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</si>
  <si>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</si>
  <si>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</si>
  <si>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</si>
  <si>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</si>
  <si>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</si>
  <si>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</si>
  <si>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</si>
  <si>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</si>
  <si>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</si>
  <si>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</si>
  <si>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</si>
  <si>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</si>
  <si>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</si>
  <si>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</si>
  <si>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</si>
  <si>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</si>
  <si>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</si>
  <si>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</si>
  <si>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</si>
  <si>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</si>
  <si>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</si>
  <si>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</si>
  <si>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</si>
  <si>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</si>
  <si>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</si>
  <si>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</si>
  <si>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</si>
  <si>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</si>
  <si>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</si>
  <si>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</si>
  <si>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</si>
  <si>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</si>
  <si>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</si>
  <si>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</si>
  <si>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</si>
  <si>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</si>
  <si>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</si>
  <si>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</si>
  <si>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</si>
  <si>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</si>
  <si>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</si>
  <si>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</si>
  <si>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</si>
  <si>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</si>
  <si>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</si>
  <si>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</si>
  <si>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</si>
  <si>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</si>
  <si>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</si>
  <si>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</si>
  <si>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</si>
  <si>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</si>
  <si>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</si>
  <si>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</si>
  <si>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</si>
  <si>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</si>
  <si>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</si>
  <si>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</si>
  <si>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</si>
  <si>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</si>
  <si>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</si>
  <si>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</si>
  <si>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</si>
  <si>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</si>
  <si>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</si>
  <si>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</si>
  <si>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</si>
  <si>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</si>
  <si>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</si>
  <si>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</si>
  <si>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</si>
  <si>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</si>
  <si>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</si>
  <si>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</si>
  <si>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</si>
  <si>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</si>
  <si>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</si>
  <si>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</si>
  <si>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</si>
  <si>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</si>
  <si>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</si>
  <si>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</si>
  <si>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</si>
  <si>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</si>
  <si>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</si>
  <si>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</si>
  <si>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</si>
  <si>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</si>
  <si>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</si>
  <si>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</si>
  <si>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</si>
  <si>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</si>
  <si>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</si>
  <si>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</si>
  <si>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</si>
  <si>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</si>
  <si>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</si>
  <si>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</si>
  <si>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</si>
  <si>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</si>
  <si>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</si>
  <si>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</si>
  <si>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</si>
  <si>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</si>
  <si>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</si>
  <si>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</si>
  <si>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</si>
  <si>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</si>
  <si>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</si>
  <si>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</si>
  <si>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</si>
  <si>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</si>
  <si>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</si>
  <si>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</si>
  <si>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</si>
  <si>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</si>
  <si>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</si>
  <si>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</si>
  <si>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</si>
  <si>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</si>
  <si>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</si>
  <si>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</si>
  <si>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</si>
  <si>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</si>
  <si>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</si>
  <si>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</si>
  <si>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</si>
  <si>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</si>
  <si>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</si>
  <si>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</si>
  <si>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</si>
  <si>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</si>
  <si>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</si>
  <si>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</si>
  <si>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</si>
  <si>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</si>
  <si>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</si>
  <si>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</si>
  <si>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</si>
  <si>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</si>
  <si>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</si>
  <si>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</si>
  <si>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</si>
  <si>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</si>
  <si>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</si>
  <si>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</si>
  <si>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</si>
  <si>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</si>
  <si>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</si>
  <si>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</si>
  <si>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</si>
  <si>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</si>
  <si>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</si>
  <si>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</si>
  <si>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</si>
  <si>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</si>
  <si>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</si>
  <si>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</si>
  <si>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</si>
  <si>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</si>
  <si>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</si>
  <si>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</si>
  <si>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</si>
  <si>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</si>
  <si>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</si>
  <si>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</si>
  <si>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</si>
  <si>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</si>
  <si>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</si>
  <si>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</si>
  <si>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</si>
  <si>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</si>
  <si>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</si>
  <si>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</si>
  <si>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</si>
  <si>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</si>
  <si>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</si>
  <si>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</si>
  <si>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</si>
  <si>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</si>
  <si>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</si>
  <si>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</si>
  <si>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</si>
  <si>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</si>
  <si>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</si>
  <si>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</si>
  <si>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</si>
  <si>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</si>
  <si>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</si>
  <si>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</si>
  <si>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</si>
  <si>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</si>
  <si>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</si>
  <si>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</si>
  <si>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</si>
  <si>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</si>
  <si>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</si>
  <si>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</si>
  <si>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</si>
  <si>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</si>
  <si>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</si>
  <si>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</si>
  <si>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</si>
  <si>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</si>
  <si>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</si>
  <si>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</si>
  <si>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</si>
  <si>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</si>
  <si>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</si>
  <si>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</si>
  <si>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</si>
  <si>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</si>
  <si>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</si>
  <si>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</si>
  <si>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</si>
  <si>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</si>
  <si>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</si>
  <si>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</si>
  <si>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</si>
  <si>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</si>
  <si>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</si>
  <si>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</si>
  <si>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</si>
  <si>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</si>
  <si>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</si>
  <si>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</si>
  <si>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</si>
  <si>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</si>
  <si>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</si>
  <si>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</si>
  <si>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</si>
  <si>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</si>
  <si>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</si>
  <si>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</si>
  <si>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</si>
  <si>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</si>
  <si>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</si>
  <si>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</si>
  <si>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</si>
  <si>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</si>
  <si>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</si>
  <si>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</si>
  <si>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</si>
  <si>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</si>
  <si>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</si>
  <si>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</si>
  <si>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</si>
  <si>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</si>
  <si>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</si>
  <si>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</si>
  <si>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</si>
  <si>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</si>
  <si>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</si>
  <si>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</si>
  <si>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</si>
  <si>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</si>
  <si>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</si>
  <si>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</si>
  <si>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</si>
  <si>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</si>
  <si>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</si>
  <si>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</si>
  <si>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</si>
  <si>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</si>
  <si>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</si>
  <si>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</si>
  <si>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</si>
  <si>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</si>
  <si>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</si>
  <si>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</si>
  <si>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</si>
  <si>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</si>
  <si>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</si>
  <si>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</si>
  <si>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</si>
  <si>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</si>
  <si>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</si>
  <si>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</si>
  <si>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</si>
  <si>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</si>
  <si>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</si>
  <si>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</si>
  <si>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</si>
  <si>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</si>
  <si>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</si>
  <si>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</si>
  <si>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</si>
  <si>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</si>
  <si>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</si>
  <si>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</si>
  <si>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</si>
  <si>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</si>
  <si>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</si>
  <si>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</si>
  <si>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</si>
  <si>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</si>
  <si>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</si>
  <si>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</si>
  <si>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</si>
  <si>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</si>
  <si>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</si>
  <si>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</si>
  <si>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</si>
  <si>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</si>
  <si>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</si>
  <si>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</si>
  <si>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</si>
  <si>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</si>
  <si>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</si>
  <si>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</si>
  <si>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</si>
  <si>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</si>
  <si>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</si>
  <si>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</si>
  <si>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</si>
  <si>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</si>
  <si>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</si>
  <si>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</si>
  <si>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</si>
  <si>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</si>
  <si>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</si>
  <si>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</si>
  <si>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</si>
  <si>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</si>
  <si>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</si>
  <si>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</si>
  <si>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</si>
  <si>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</si>
  <si>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</si>
  <si>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</si>
  <si>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</si>
  <si>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</si>
  <si>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</si>
  <si>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</si>
  <si>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</si>
  <si>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</si>
  <si>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</si>
  <si>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</si>
  <si>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</si>
  <si>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</si>
  <si>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</si>
  <si>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</si>
  <si>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</si>
  <si>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</si>
  <si>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</si>
  <si>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</si>
  <si>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</si>
  <si>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</si>
  <si>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</si>
  <si>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</si>
  <si>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</si>
  <si>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</si>
  <si>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</si>
  <si>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</si>
  <si>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</si>
  <si>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</si>
  <si>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</si>
  <si>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</si>
  <si>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</si>
  <si>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</si>
  <si>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</si>
  <si>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</si>
  <si>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</si>
  <si>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</si>
  <si>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</si>
  <si>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</si>
  <si>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</si>
  <si>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</si>
  <si>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</si>
  <si>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</si>
  <si>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</si>
  <si>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</si>
  <si>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</si>
  <si>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</si>
  <si>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</si>
  <si>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</si>
  <si>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</si>
  <si>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</si>
  <si>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</si>
  <si>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</si>
  <si>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</si>
  <si>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</si>
  <si>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</si>
  <si>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</si>
  <si>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</si>
  <si>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</si>
  <si>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</si>
  <si>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</si>
  <si>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</si>
  <si>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</si>
  <si>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</si>
  <si>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</si>
  <si>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</si>
  <si>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</si>
  <si>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</si>
  <si>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</si>
  <si>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</si>
  <si>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</si>
  <si>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</si>
  <si>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</si>
  <si>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</si>
  <si>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</si>
  <si>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</si>
  <si>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</si>
  <si>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</si>
  <si>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</si>
  <si>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</si>
  <si>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</si>
  <si>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</si>
  <si>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</si>
  <si>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</si>
  <si>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</si>
  <si>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</si>
  <si>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</si>
  <si>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</si>
  <si>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</si>
  <si>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</si>
  <si>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</si>
  <si>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</si>
  <si>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</si>
  <si>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</si>
  <si>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</si>
  <si>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</si>
  <si>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</si>
  <si>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</si>
  <si>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</si>
  <si>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</si>
  <si>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</si>
  <si>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</si>
  <si>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</si>
  <si>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</si>
  <si>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</si>
  <si>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</si>
  <si>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</si>
  <si>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</si>
  <si>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</si>
  <si>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</si>
  <si>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</si>
  <si>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</si>
  <si>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</si>
  <si>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</si>
  <si>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</si>
  <si>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</si>
  <si>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</si>
  <si>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</si>
  <si>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</si>
  <si>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</si>
  <si>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</si>
  <si>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</si>
  <si>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</si>
  <si>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</si>
  <si>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</si>
  <si>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</si>
  <si>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</si>
  <si>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</si>
  <si>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</si>
  <si>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</si>
  <si>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</si>
  <si>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</si>
  <si>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</si>
  <si>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</si>
  <si>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</si>
  <si>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</si>
  <si>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</si>
  <si>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</si>
  <si>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</si>
  <si>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</si>
  <si>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</si>
  <si>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</si>
  <si>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</si>
  <si>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</si>
  <si>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</si>
  <si>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</si>
  <si>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</si>
  <si>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</si>
  <si>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</si>
  <si>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</si>
  <si>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</si>
  <si>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</si>
  <si>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</si>
  <si>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</si>
  <si>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</si>
  <si>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</si>
  <si>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</si>
  <si>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</si>
  <si>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</si>
  <si>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</si>
  <si>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</si>
  <si>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</si>
  <si>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</si>
  <si>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</si>
  <si>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</si>
  <si>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</si>
  <si>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</si>
  <si>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</si>
  <si>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</si>
  <si>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</si>
  <si>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</si>
  <si>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</si>
  <si>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</si>
  <si>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</si>
  <si>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</si>
  <si>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</si>
  <si>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</si>
  <si>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</si>
  <si>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</si>
  <si>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</si>
  <si>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</si>
  <si>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</si>
  <si>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</si>
  <si>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</si>
  <si>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</si>
  <si>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</si>
  <si>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</si>
  <si>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</si>
  <si>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</si>
  <si>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</si>
  <si>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</si>
  <si>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</si>
  <si>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</si>
  <si>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</si>
  <si>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</si>
  <si>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</si>
  <si>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</si>
  <si>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</si>
  <si>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</si>
  <si>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</si>
  <si>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</si>
  <si>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</si>
  <si>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</si>
  <si>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</si>
  <si>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</si>
  <si>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</si>
  <si>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</si>
  <si>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</si>
  <si>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</si>
  <si>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</si>
  <si>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</si>
  <si>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</si>
  <si>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</si>
  <si>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</si>
  <si>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</si>
  <si>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</si>
  <si>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</si>
  <si>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</si>
  <si>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</si>
  <si>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</si>
  <si>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</si>
  <si>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</si>
  <si>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</si>
  <si>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</si>
  <si>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</si>
  <si>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</si>
  <si>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</si>
  <si>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</si>
  <si>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</si>
  <si>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</si>
  <si>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</si>
  <si>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</si>
  <si>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</si>
  <si>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</si>
  <si>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</si>
  <si>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</si>
  <si>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</si>
  <si>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</si>
  <si>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</si>
  <si>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</si>
  <si>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</si>
  <si>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</si>
  <si>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</si>
  <si>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</si>
  <si>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</si>
  <si>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</si>
  <si>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</si>
  <si>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</si>
  <si>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</si>
  <si>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</si>
  <si>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</si>
  <si>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</si>
  <si>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</si>
  <si>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</si>
  <si>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</si>
  <si>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</si>
  <si>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</si>
  <si>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</si>
  <si>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</si>
  <si>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</si>
  <si>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</si>
  <si>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</si>
  <si>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</si>
  <si>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</si>
  <si>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</si>
  <si>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</si>
  <si>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</si>
  <si>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</si>
  <si>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</si>
  <si>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</si>
  <si>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</si>
  <si>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</si>
  <si>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</si>
  <si>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</si>
  <si>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</si>
  <si>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</si>
  <si>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</si>
  <si>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</si>
  <si>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</si>
  <si>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</si>
  <si>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</si>
  <si>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</si>
  <si>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</si>
  <si>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</si>
  <si>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</si>
  <si>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</si>
  <si>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</si>
  <si>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</si>
  <si>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</si>
  <si>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</si>
  <si>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</si>
  <si>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</si>
  <si>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</si>
  <si>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</si>
  <si>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</si>
  <si>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</si>
  <si>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</si>
  <si>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</si>
  <si>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</si>
  <si>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</si>
  <si>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</si>
  <si>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</si>
  <si>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</si>
  <si>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</si>
  <si>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</si>
  <si>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</si>
  <si>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</si>
  <si>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</si>
  <si>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</si>
  <si>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</si>
  <si>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</si>
  <si>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</si>
  <si>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</si>
  <si>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</si>
  <si>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</si>
  <si>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</si>
  <si>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</si>
  <si>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</si>
  <si>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</si>
  <si>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</si>
  <si>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</si>
  <si>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</si>
  <si>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</si>
  <si>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</si>
  <si>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</si>
  <si>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</si>
  <si>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</si>
  <si>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</si>
  <si>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</si>
  <si>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</si>
  <si>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</si>
  <si>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</si>
  <si>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</si>
  <si>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</si>
  <si>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</si>
  <si>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</si>
  <si>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</si>
  <si>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</si>
  <si>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</si>
  <si>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</si>
  <si>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</si>
  <si>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</si>
  <si>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</si>
  <si>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</si>
  <si>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</si>
  <si>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</si>
  <si>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</si>
  <si>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</si>
  <si>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</si>
  <si>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</si>
  <si>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</si>
  <si>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</si>
  <si>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</si>
  <si>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</si>
  <si>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</si>
  <si>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</si>
  <si>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</si>
  <si>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</si>
  <si>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</si>
  <si>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</si>
  <si>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</si>
  <si>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</si>
  <si>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</si>
  <si>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</si>
  <si>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</si>
  <si>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</si>
  <si>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</si>
  <si>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</si>
  <si>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</si>
  <si>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</si>
  <si>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</si>
  <si>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</si>
  <si>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</si>
  <si>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</si>
  <si>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</si>
  <si>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</si>
  <si>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</si>
  <si>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</si>
  <si>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</si>
  <si>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</si>
  <si>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</si>
  <si>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</si>
  <si>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</si>
  <si>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</si>
  <si>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</si>
  <si>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</si>
  <si>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</si>
  <si>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</si>
  <si>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</si>
  <si>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</si>
  <si>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</si>
  <si>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</si>
  <si>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</si>
  <si>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</si>
  <si>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</si>
  <si>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</si>
  <si>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</si>
  <si>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</si>
  <si>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</si>
  <si>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</si>
  <si>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</si>
  <si>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</si>
  <si>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</si>
  <si>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</si>
  <si>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</si>
  <si>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</si>
  <si>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</si>
  <si>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</si>
  <si>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</si>
  <si>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</si>
  <si>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</si>
  <si>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</si>
  <si>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</si>
  <si>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</si>
  <si>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</si>
  <si>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</si>
  <si>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</si>
  <si>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</si>
  <si>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</si>
  <si>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</si>
  <si>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</si>
  <si>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</si>
  <si>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</si>
  <si>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</si>
  <si>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</si>
  <si>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</si>
  <si>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</si>
  <si>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</si>
  <si>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</si>
  <si>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</si>
  <si>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</si>
  <si>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</si>
  <si>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</si>
  <si>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</si>
  <si>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</si>
  <si>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</si>
  <si>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</si>
  <si>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</si>
  <si>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</si>
  <si>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</si>
  <si>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</si>
  <si>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</si>
  <si>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</si>
  <si>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</si>
  <si>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</si>
  <si>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</si>
  <si>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</si>
  <si>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</si>
  <si>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</si>
  <si>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</si>
  <si>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</si>
  <si>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</si>
  <si>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</si>
  <si>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</si>
  <si>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</si>
  <si>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</si>
  <si>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</si>
  <si>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</si>
  <si>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</si>
  <si>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</si>
  <si>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</si>
  <si>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</si>
  <si>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</si>
  <si>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</si>
  <si>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</si>
  <si>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</si>
  <si>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</si>
  <si>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</si>
  <si>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</si>
  <si>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</si>
  <si>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</si>
  <si>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</si>
  <si>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</si>
  <si>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</si>
  <si>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</si>
  <si>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</si>
  <si>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</si>
  <si>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</si>
  <si>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</si>
  <si>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</si>
  <si>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</si>
  <si>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</si>
  <si>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</si>
  <si>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</si>
  <si>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</si>
  <si>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</si>
  <si>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</si>
  <si>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</si>
  <si>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</si>
  <si>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</si>
  <si>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</si>
  <si>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</si>
  <si>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</si>
  <si>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</si>
  <si>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</si>
  <si>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</si>
  <si>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</si>
  <si>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</si>
  <si>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</si>
  <si>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</si>
  <si>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</si>
  <si>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</si>
  <si>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</si>
  <si>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</si>
  <si>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</si>
  <si>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</si>
  <si>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</si>
  <si>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</si>
  <si>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</si>
  <si>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</si>
  <si>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</si>
  <si>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</si>
  <si>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</si>
  <si>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</si>
  <si>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</si>
  <si>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</si>
  <si>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</si>
  <si>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</si>
  <si>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</si>
  <si>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</si>
  <si>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</si>
  <si>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</si>
  <si>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</si>
  <si>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</si>
  <si>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</si>
  <si>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</si>
  <si>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</si>
  <si>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</si>
  <si>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</si>
  <si>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</si>
  <si>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</si>
  <si>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</si>
  <si>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</si>
  <si>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</si>
  <si>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</si>
  <si>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</si>
  <si>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</si>
  <si>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</si>
  <si>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</si>
  <si>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</si>
  <si>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</si>
  <si>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</si>
  <si>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</si>
  <si>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</si>
  <si>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</si>
  <si>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</si>
  <si>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</si>
  <si>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</si>
  <si>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</si>
  <si>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</si>
  <si>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</si>
  <si>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</si>
  <si>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</si>
  <si>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</si>
  <si>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</si>
  <si>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</si>
  <si>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</si>
  <si>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</si>
  <si>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</si>
  <si>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</si>
  <si>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</si>
  <si>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</si>
  <si>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</si>
  <si>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</si>
  <si>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</si>
  <si>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</si>
  <si>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</si>
  <si>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</si>
  <si>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</si>
  <si>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</si>
  <si>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</si>
  <si>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</si>
  <si>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</si>
  <si>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</si>
  <si>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</si>
  <si>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</si>
  <si>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</si>
  <si>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</si>
  <si>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</si>
  <si>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</si>
  <si>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</si>
  <si>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</si>
  <si>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</si>
  <si>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</si>
  <si>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</si>
  <si>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</si>
  <si>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</si>
  <si>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</si>
  <si>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</si>
  <si>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</si>
  <si>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</si>
  <si>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</si>
  <si>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</si>
  <si>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</si>
  <si>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</si>
  <si>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</si>
  <si>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</si>
  <si>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</si>
  <si>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</si>
  <si>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</si>
  <si>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</si>
  <si>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</si>
  <si>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</si>
  <si>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</si>
  <si>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</si>
  <si>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</si>
  <si>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</si>
  <si>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</si>
  <si>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</si>
  <si>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</si>
  <si>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</si>
  <si>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</si>
  <si>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</si>
  <si>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</si>
  <si>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</si>
  <si>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</si>
  <si>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</si>
  <si>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</si>
  <si>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</si>
  <si>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</si>
  <si>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</si>
  <si>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</si>
  <si>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</si>
  <si>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</si>
  <si>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</si>
  <si>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</si>
  <si>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</si>
  <si>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</si>
  <si>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</si>
  <si>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</si>
  <si>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</si>
  <si>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</si>
  <si>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</si>
  <si>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</si>
  <si>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</si>
  <si>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</si>
  <si>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</si>
  <si>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</si>
  <si>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</si>
  <si>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</si>
  <si>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</si>
  <si>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</si>
  <si>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</si>
  <si>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</si>
  <si>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</si>
  <si>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</si>
  <si>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</si>
  <si>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</si>
  <si>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</si>
  <si>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</si>
  <si>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</si>
  <si>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</si>
  <si>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</si>
  <si>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</si>
  <si>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</si>
  <si>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</si>
  <si>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</si>
  <si>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</si>
  <si>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</si>
  <si>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</si>
  <si>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</si>
  <si>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</si>
  <si>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</si>
  <si>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</si>
  <si>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</si>
  <si>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</si>
  <si>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</si>
  <si>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</si>
  <si>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</si>
  <si>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</si>
  <si>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</si>
  <si>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</si>
  <si>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</si>
  <si>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</si>
  <si>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</si>
  <si>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</si>
  <si>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</si>
  <si>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</si>
  <si>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</si>
  <si>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</si>
  <si>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</si>
  <si>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</si>
  <si>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</si>
  <si>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</si>
  <si>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</si>
  <si>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</si>
  <si>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</si>
  <si>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</si>
  <si>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</si>
  <si>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</si>
  <si>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</si>
  <si>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</si>
  <si>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</si>
  <si>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</si>
  <si>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</si>
  <si>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</si>
  <si>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</si>
  <si>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</si>
  <si>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</si>
  <si>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</si>
  <si>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</si>
  <si>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</si>
  <si>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</si>
  <si>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</si>
  <si>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</si>
  <si>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</si>
  <si>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</si>
  <si>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</si>
  <si>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</si>
  <si>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</si>
  <si>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</si>
  <si>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</si>
  <si>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</si>
  <si>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</si>
  <si>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</si>
  <si>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</si>
  <si>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</si>
  <si>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</si>
  <si>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</si>
  <si>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</si>
  <si>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</si>
  <si>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</si>
  <si>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</si>
  <si>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</si>
  <si>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</si>
  <si>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</si>
  <si>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</si>
  <si>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</si>
  <si>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</si>
  <si>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</si>
  <si>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</si>
  <si>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</si>
  <si>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</si>
  <si>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</si>
  <si>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</si>
  <si>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</si>
  <si>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</si>
  <si>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</si>
  <si>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</si>
  <si>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</si>
  <si>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</si>
  <si>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</si>
  <si>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</si>
  <si>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</si>
  <si>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</si>
  <si>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</si>
  <si>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</si>
  <si>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</si>
  <si>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</si>
  <si>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</si>
  <si>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</si>
  <si>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</si>
  <si>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</si>
  <si>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</si>
  <si>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</si>
  <si>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</si>
  <si>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</si>
  <si>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</si>
  <si>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</si>
  <si>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</si>
  <si>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</si>
  <si>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</si>
  <si>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</si>
  <si>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</si>
  <si>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</si>
  <si>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</si>
  <si>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</si>
  <si>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</si>
  <si>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</si>
  <si>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</si>
  <si>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</si>
  <si>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</si>
  <si>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</si>
  <si>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</si>
  <si>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</si>
  <si>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</si>
  <si>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</si>
  <si>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</si>
  <si>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</si>
  <si>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</si>
  <si>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</si>
  <si>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</si>
  <si>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</si>
  <si>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</si>
  <si>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</si>
  <si>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</si>
  <si>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</si>
  <si>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</si>
  <si>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</si>
  <si>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</si>
  <si>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</si>
  <si>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</si>
  <si>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</si>
  <si>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</si>
  <si>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</si>
  <si>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</si>
  <si>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</si>
  <si>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</si>
  <si>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</si>
  <si>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</si>
  <si>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</si>
  <si>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</si>
  <si>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</si>
  <si>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</si>
  <si>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</si>
  <si>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</si>
  <si>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</si>
  <si>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</si>
  <si>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</si>
  <si>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</si>
  <si>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</si>
  <si>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</si>
  <si>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</si>
  <si>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</si>
  <si>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</si>
  <si>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</si>
  <si>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</si>
  <si>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</si>
  <si>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</si>
  <si>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</si>
  <si>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</si>
  <si>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</si>
  <si>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</si>
  <si>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</si>
  <si>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</si>
  <si>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</si>
  <si>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</si>
  <si>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</si>
  <si>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</si>
  <si>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</si>
  <si>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</si>
  <si>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</si>
  <si>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</si>
  <si>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</si>
  <si>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</si>
  <si>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</si>
  <si>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</si>
  <si>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</si>
  <si>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</si>
  <si>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</si>
  <si>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</si>
  <si>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</si>
  <si>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</si>
  <si>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</si>
  <si>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</si>
  <si>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</si>
  <si>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</si>
  <si>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</si>
  <si>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</si>
  <si>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</si>
  <si>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</si>
  <si>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</si>
  <si>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</si>
  <si>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</si>
  <si>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</si>
  <si>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</si>
  <si>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</si>
  <si>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</si>
  <si>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</si>
  <si>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</si>
  <si>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</si>
  <si>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</si>
  <si>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</si>
  <si>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</si>
  <si>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</si>
  <si>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</si>
  <si>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</si>
  <si>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</si>
  <si>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</si>
  <si>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</si>
  <si>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</si>
  <si>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</si>
  <si>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</si>
  <si>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</si>
  <si>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</si>
  <si>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</si>
  <si>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</si>
  <si>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</si>
  <si>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</si>
  <si>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</si>
  <si>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</si>
  <si>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</si>
  <si>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</si>
  <si>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</si>
  <si>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</si>
  <si>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</si>
  <si>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</si>
  <si>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</si>
  <si>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</si>
  <si>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</si>
  <si>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</si>
  <si>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</si>
  <si>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</si>
  <si>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</si>
  <si>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</si>
  <si>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</si>
  <si>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</si>
  <si>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</si>
  <si>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</si>
  <si>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</si>
  <si>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</si>
  <si>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</si>
  <si>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</si>
  <si>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</si>
  <si>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</si>
  <si>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</si>
  <si>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</si>
  <si>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</si>
  <si>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</si>
  <si>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</si>
  <si>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</si>
  <si>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</si>
  <si>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</si>
  <si>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</si>
  <si>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</si>
  <si>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</si>
  <si>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</si>
  <si>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</si>
  <si>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</si>
  <si>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</si>
  <si>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</si>
  <si>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</si>
  <si>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</si>
  <si>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</si>
  <si>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</si>
  <si>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</si>
  <si>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</si>
  <si>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</si>
  <si>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</si>
  <si>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</si>
  <si>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</si>
  <si>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</si>
  <si>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</si>
  <si>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</si>
  <si>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</si>
  <si>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</si>
  <si>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</si>
  <si>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</si>
  <si>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</si>
  <si>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</si>
  <si>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</si>
  <si>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</si>
  <si>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</si>
  <si>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</si>
  <si>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</si>
  <si>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</si>
  <si>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</si>
  <si>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</si>
  <si>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</si>
  <si>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</si>
  <si>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</si>
  <si>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</si>
  <si>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</si>
  <si>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</si>
  <si>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</si>
  <si>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</si>
  <si>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</si>
  <si>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</si>
  <si>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</si>
  <si>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</si>
  <si>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</si>
  <si>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</si>
  <si>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</si>
  <si>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</si>
  <si>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</si>
  <si>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</si>
  <si>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</si>
  <si>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</si>
  <si>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</si>
  <si>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</si>
  <si>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</si>
  <si>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</si>
  <si>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</si>
  <si>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</si>
  <si>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</si>
  <si>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</si>
  <si>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</si>
  <si>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</si>
  <si>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</si>
  <si>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</si>
  <si>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</si>
  <si>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</si>
  <si>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</si>
  <si>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</si>
  <si>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</si>
  <si>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</si>
  <si>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</si>
  <si>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</si>
  <si>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</si>
  <si>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</si>
  <si>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</si>
  <si>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</si>
  <si>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</si>
  <si>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</si>
  <si>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</si>
  <si>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</si>
  <si>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</si>
  <si>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</si>
  <si>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</si>
  <si>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</si>
  <si>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</si>
  <si>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</si>
  <si>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</si>
  <si>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</si>
  <si>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</si>
  <si>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</si>
  <si>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</si>
  <si>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</si>
  <si>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</si>
  <si>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</si>
  <si>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</si>
  <si>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</si>
  <si>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</si>
  <si>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</si>
  <si>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</si>
  <si>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</si>
  <si>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</si>
  <si>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</si>
  <si>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</si>
  <si>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</si>
  <si>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</si>
  <si>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</si>
  <si>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</si>
  <si>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</si>
  <si>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</si>
  <si>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</si>
  <si>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</si>
  <si>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</si>
  <si>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</si>
  <si>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</si>
  <si>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</si>
  <si>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</si>
  <si>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</si>
  <si>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</si>
  <si>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</si>
  <si>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</si>
  <si>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</si>
  <si>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</si>
  <si>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</si>
  <si>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</si>
  <si>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</si>
  <si>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</si>
  <si>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</si>
  <si>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</si>
  <si>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</si>
  <si>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</si>
  <si>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</si>
  <si>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</si>
  <si>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</si>
  <si>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</si>
  <si>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</si>
  <si>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</si>
  <si>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</si>
  <si>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</si>
  <si>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</si>
  <si>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</si>
  <si>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</si>
  <si>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</si>
  <si>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</si>
  <si>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</si>
  <si>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</si>
  <si>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</si>
  <si>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</si>
  <si>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</si>
  <si>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</si>
  <si>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</si>
  <si>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</si>
  <si>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</si>
  <si>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</si>
  <si>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</si>
  <si>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</si>
  <si>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</si>
  <si>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</si>
  <si>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</si>
  <si>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</si>
  <si>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</si>
  <si>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</si>
  <si>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</si>
  <si>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</si>
  <si>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</si>
  <si>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</si>
  <si>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</si>
  <si>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</si>
  <si>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</si>
  <si>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</si>
  <si>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</si>
  <si>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</si>
  <si>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</si>
  <si>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</si>
  <si>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</si>
  <si>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</si>
  <si>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</si>
  <si>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</si>
  <si>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</si>
  <si>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</si>
  <si>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</si>
  <si>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</si>
  <si>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</si>
  <si>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</si>
  <si>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</si>
  <si>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</si>
  <si>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</si>
  <si>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</si>
  <si>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</si>
  <si>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</si>
  <si>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</si>
  <si>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</si>
  <si>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</si>
  <si>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</si>
  <si>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</si>
  <si>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</si>
  <si>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</si>
  <si>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</si>
  <si>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</si>
  <si>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</si>
  <si>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</si>
  <si>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</si>
  <si>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</si>
  <si>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</si>
  <si>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</si>
  <si>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</si>
  <si>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</si>
  <si>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</si>
  <si>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</si>
  <si>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</si>
  <si>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</si>
  <si>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</si>
  <si>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</si>
  <si>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</si>
  <si>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</si>
  <si>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</si>
  <si>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</si>
  <si>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</si>
  <si>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</si>
  <si>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</si>
  <si>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</si>
  <si>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</si>
  <si>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</si>
  <si>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</si>
  <si>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</si>
  <si>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</si>
  <si>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</si>
  <si>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</si>
  <si>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</si>
  <si>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</si>
  <si>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</si>
  <si>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</si>
  <si>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</si>
  <si>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</si>
  <si>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</si>
  <si>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</si>
  <si>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</si>
  <si>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</si>
  <si>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</si>
  <si>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</si>
  <si>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</si>
  <si>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</si>
  <si>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</si>
  <si>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</si>
  <si>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</si>
  <si>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</si>
  <si>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</si>
  <si>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</si>
  <si>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</si>
  <si>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</si>
  <si>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</si>
  <si>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</si>
  <si>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</si>
  <si>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</si>
  <si>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</si>
  <si>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</si>
  <si>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</si>
  <si>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</si>
  <si>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</si>
  <si>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</si>
  <si>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</si>
  <si>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</si>
  <si>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</si>
  <si>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</si>
  <si>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</si>
  <si>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</si>
  <si>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</si>
  <si>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</si>
  <si>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</si>
  <si>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</si>
  <si>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</si>
  <si>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</si>
  <si>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</si>
  <si>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</si>
  <si>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</si>
  <si>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</si>
  <si>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</si>
  <si>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</si>
  <si>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</si>
  <si>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</si>
  <si>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</si>
  <si>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</si>
  <si>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</si>
  <si>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</si>
  <si>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</si>
  <si>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</si>
  <si>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</si>
  <si>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</si>
  <si>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</si>
  <si>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</si>
  <si>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</si>
  <si>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</si>
  <si>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</si>
  <si>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</si>
  <si>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</si>
  <si>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</si>
  <si>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</si>
  <si>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</si>
  <si>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</si>
  <si>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</si>
  <si>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</si>
  <si>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</si>
  <si>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</si>
  <si>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</si>
  <si>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</si>
  <si>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</si>
  <si>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</si>
  <si>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</si>
  <si>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</si>
  <si>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</si>
  <si>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</si>
  <si>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</si>
  <si>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</si>
  <si>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</si>
  <si>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</si>
  <si>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</si>
  <si>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</si>
  <si>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</si>
  <si>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</si>
  <si>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</si>
  <si>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</si>
  <si>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</si>
  <si>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</si>
  <si>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</si>
  <si>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</si>
  <si>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</si>
  <si>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</si>
  <si>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</si>
  <si>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</si>
  <si>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</si>
  <si>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</si>
  <si>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</si>
  <si>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</si>
  <si>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</si>
  <si>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</si>
  <si>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</si>
  <si>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</si>
  <si>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</si>
  <si>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</si>
  <si>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</si>
  <si>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</si>
  <si>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</si>
  <si>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</si>
  <si>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</si>
  <si>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</si>
  <si>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</si>
  <si>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</si>
  <si>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</si>
  <si>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</si>
  <si>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</si>
  <si>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</si>
  <si>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</si>
  <si>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</si>
  <si>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</si>
  <si>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</si>
  <si>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</si>
  <si>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</si>
  <si>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</si>
  <si>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</si>
  <si>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</si>
  <si>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</si>
  <si>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</si>
  <si>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</si>
  <si>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</si>
  <si>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</si>
  <si>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</si>
  <si>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</si>
  <si>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</si>
  <si>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</si>
  <si>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</si>
  <si>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</si>
  <si>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</si>
  <si>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</si>
  <si>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</si>
  <si>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</si>
  <si>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</si>
  <si>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</si>
  <si>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</si>
  <si>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</si>
  <si>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</si>
  <si>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</si>
  <si>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</si>
  <si>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</si>
  <si>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</si>
  <si>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</si>
  <si>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</si>
  <si>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</si>
  <si>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</si>
  <si>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</si>
  <si>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</si>
  <si>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</si>
  <si>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</si>
  <si>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</si>
  <si>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</si>
  <si>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</si>
  <si>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</si>
  <si>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</si>
  <si>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</si>
  <si>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</si>
  <si>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</si>
  <si>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</si>
  <si>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</si>
  <si>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</si>
  <si>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</si>
  <si>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</si>
  <si>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</si>
  <si>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</si>
  <si>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</si>
  <si>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</si>
  <si>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</si>
  <si>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</si>
  <si>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</si>
  <si>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</si>
  <si>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</si>
  <si>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</si>
  <si>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</si>
  <si>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</si>
  <si>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</si>
  <si>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</si>
  <si>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</si>
  <si>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</si>
  <si>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</si>
  <si>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</si>
  <si>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</si>
  <si>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</si>
  <si>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</si>
  <si>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</si>
  <si>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</si>
  <si>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</si>
  <si>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</si>
  <si>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</si>
  <si>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</si>
  <si>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</si>
  <si>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</si>
  <si>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</si>
  <si>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</si>
  <si>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</si>
  <si>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</si>
  <si>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</si>
  <si>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</si>
  <si>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</si>
  <si>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</si>
  <si>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</si>
  <si>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</si>
  <si>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</si>
  <si>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</si>
  <si>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</si>
  <si>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</si>
  <si>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</si>
  <si>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</si>
  <si>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</si>
  <si>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</si>
  <si>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</si>
  <si>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</si>
  <si>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</si>
  <si>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</si>
  <si>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</si>
  <si>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</si>
  <si>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</si>
  <si>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</si>
  <si>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</si>
  <si>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</si>
  <si>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</si>
  <si>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</si>
  <si>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</si>
  <si>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</si>
  <si>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</si>
  <si>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</si>
  <si>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</si>
  <si>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</si>
  <si>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</si>
  <si>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</si>
  <si>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</si>
  <si>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</si>
  <si>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</si>
  <si>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</si>
  <si>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</si>
  <si>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</si>
  <si>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</si>
  <si>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</si>
  <si>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</si>
  <si>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</si>
  <si>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</si>
  <si>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</si>
  <si>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</si>
  <si>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</si>
  <si>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</si>
  <si>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</si>
  <si>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</si>
  <si>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</si>
  <si>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</si>
  <si>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</si>
  <si>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</si>
  <si>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</si>
  <si>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</si>
  <si>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</si>
  <si>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</si>
  <si>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</si>
  <si>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</si>
  <si>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</si>
  <si>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</si>
  <si>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</si>
  <si>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</si>
  <si>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</si>
  <si>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</si>
  <si>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</si>
  <si>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</si>
  <si>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</si>
  <si>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</si>
  <si>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</si>
  <si>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</si>
  <si>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</si>
  <si>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</si>
  <si>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</si>
  <si>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</si>
  <si>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</si>
  <si>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</si>
  <si>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</si>
  <si>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</si>
  <si>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</si>
  <si>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</si>
  <si>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</si>
  <si>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</si>
  <si>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</si>
  <si>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</si>
  <si>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</si>
  <si>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</si>
  <si>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</si>
  <si>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</si>
  <si>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</si>
  <si>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</si>
  <si>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</si>
  <si>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</si>
  <si>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</si>
  <si>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</si>
  <si>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</si>
  <si>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</si>
  <si>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</si>
  <si>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</si>
  <si>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</si>
  <si>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</si>
  <si>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</si>
  <si>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</si>
  <si>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</si>
  <si>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</si>
  <si>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</si>
  <si>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</si>
  <si>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</si>
  <si>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</si>
  <si>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</si>
  <si>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</si>
  <si>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</si>
  <si>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</si>
  <si>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</si>
  <si>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</si>
  <si>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</si>
  <si>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</si>
  <si>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</si>
  <si>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</si>
  <si>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</si>
  <si>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</si>
  <si>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</si>
  <si>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</si>
  <si>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</si>
  <si>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</si>
  <si>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</si>
  <si>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</si>
  <si>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</si>
  <si>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</si>
  <si>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</si>
  <si>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</si>
  <si>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</si>
  <si>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</si>
  <si>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</si>
  <si>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</si>
  <si>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</si>
  <si>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</si>
  <si>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</si>
  <si>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</si>
  <si>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</si>
  <si>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</si>
  <si>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</si>
  <si>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</si>
  <si>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</si>
  <si>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</si>
  <si>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</si>
  <si>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</si>
  <si>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</si>
  <si>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</si>
  <si>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</si>
  <si>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</si>
  <si>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</si>
  <si>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</si>
  <si>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</si>
  <si>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</si>
  <si>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</si>
  <si>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</si>
  <si>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</si>
  <si>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</si>
  <si>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</si>
  <si>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</si>
  <si>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</si>
  <si>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</si>
  <si>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</si>
  <si>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</si>
  <si>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</si>
  <si>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</si>
  <si>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</si>
  <si>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</si>
  <si>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</si>
  <si>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</si>
  <si>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</si>
  <si>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</si>
  <si>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</si>
  <si>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</si>
  <si>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</si>
  <si>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</si>
  <si>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</si>
  <si>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</si>
  <si>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</si>
  <si>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</si>
  <si>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</si>
  <si>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</si>
  <si>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</si>
  <si>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</si>
  <si>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</si>
  <si>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</si>
  <si>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</si>
  <si>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</si>
  <si>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</si>
  <si>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</si>
  <si>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</si>
  <si>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</si>
  <si>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</si>
  <si>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</si>
  <si>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</si>
  <si>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</si>
  <si>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</si>
  <si>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</si>
  <si>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</si>
  <si>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</si>
  <si>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</si>
  <si>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</si>
  <si>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</si>
  <si>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</si>
  <si>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</si>
  <si>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</si>
  <si>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</si>
  <si>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</si>
  <si>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</si>
  <si>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</si>
  <si>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</si>
  <si>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</si>
  <si>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</si>
  <si>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</si>
  <si>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</si>
  <si>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</si>
  <si>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</si>
  <si>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</si>
  <si>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</si>
  <si>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</si>
  <si>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</si>
  <si>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</si>
  <si>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</si>
  <si>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</si>
  <si>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</si>
  <si>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</si>
  <si>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</si>
  <si>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</si>
  <si>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</si>
  <si>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</si>
  <si>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</si>
  <si>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</si>
  <si>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</si>
  <si>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</si>
  <si>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</si>
  <si>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</si>
  <si>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</si>
  <si>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</si>
  <si>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</si>
  <si>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</si>
  <si>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</si>
  <si>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</si>
  <si>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</si>
  <si>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</si>
  <si>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</si>
  <si>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</si>
  <si>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</si>
  <si>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</si>
  <si>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</si>
  <si>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</si>
  <si>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</si>
  <si>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</si>
  <si>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</si>
  <si>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</si>
  <si>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</si>
  <si>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</si>
  <si>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</si>
  <si>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</si>
  <si>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</si>
  <si>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</si>
  <si>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</si>
  <si>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</si>
  <si>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</si>
  <si>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</si>
  <si>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</si>
  <si>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</si>
  <si>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</si>
  <si>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</si>
  <si>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</si>
  <si>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</si>
  <si>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</si>
  <si>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</si>
  <si>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</si>
  <si>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</si>
  <si>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</si>
  <si>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</si>
  <si>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</si>
  <si>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</si>
  <si>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</si>
  <si>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</si>
  <si>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</si>
  <si>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</si>
  <si>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</si>
  <si>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</si>
  <si>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</si>
  <si>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</si>
  <si>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</si>
  <si>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</si>
  <si>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</si>
  <si>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</si>
  <si>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</si>
  <si>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</si>
  <si>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</si>
  <si>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</si>
  <si>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</si>
  <si>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</si>
  <si>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</si>
  <si>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</si>
  <si>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</si>
  <si>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</si>
  <si>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</si>
  <si>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</si>
  <si>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</si>
  <si>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</si>
  <si>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</si>
  <si>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</si>
  <si>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</si>
  <si>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</si>
  <si>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</si>
  <si>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</si>
  <si>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</si>
  <si>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</si>
  <si>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</si>
  <si>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</si>
  <si>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</si>
  <si>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</si>
  <si>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</si>
  <si>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</si>
  <si>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</si>
  <si>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</si>
  <si>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</si>
  <si>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</si>
  <si>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</si>
  <si>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</si>
  <si>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</si>
  <si>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</si>
  <si>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</si>
  <si>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</si>
  <si>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</si>
  <si>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</si>
  <si>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</si>
  <si>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</si>
  <si>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</si>
  <si>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</si>
  <si>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</si>
  <si>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</si>
  <si>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</si>
  <si>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</si>
  <si>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</si>
  <si>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</si>
  <si>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</si>
  <si>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</si>
  <si>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</si>
  <si>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</si>
  <si>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</si>
  <si>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</si>
  <si>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</si>
  <si>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</si>
  <si>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</si>
  <si>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</si>
  <si>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</si>
  <si>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</si>
  <si>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</si>
  <si>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</si>
  <si>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</si>
  <si>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</si>
  <si>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</si>
  <si>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</si>
  <si>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</si>
  <si>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</si>
  <si>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</si>
  <si>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</si>
  <si>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</si>
  <si>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</si>
  <si>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</si>
  <si>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</si>
  <si>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</si>
  <si>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</si>
  <si>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</si>
  <si>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</si>
  <si>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</si>
  <si>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</si>
  <si>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</si>
  <si>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</si>
  <si>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</si>
  <si>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</si>
  <si>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</si>
  <si>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</si>
  <si>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</si>
  <si>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</si>
  <si>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</si>
  <si>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</si>
  <si>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</si>
  <si>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</si>
  <si>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</si>
  <si>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</si>
  <si>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</si>
  <si>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</si>
  <si>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</si>
  <si>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</si>
  <si>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</si>
  <si>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</si>
  <si>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</si>
  <si>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</si>
  <si>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</si>
  <si>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</si>
  <si>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</si>
  <si>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</si>
  <si>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</si>
  <si>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</si>
  <si>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</si>
  <si>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</si>
  <si>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</si>
  <si>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</si>
  <si>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</si>
  <si>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</si>
  <si>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</si>
  <si>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</si>
  <si>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</si>
  <si>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</si>
  <si>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</si>
  <si>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</si>
  <si>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</si>
  <si>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</si>
  <si>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</si>
  <si>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</si>
  <si>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</si>
  <si>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</si>
  <si>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</si>
  <si>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</si>
  <si>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</si>
  <si>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</si>
  <si>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</si>
  <si>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</si>
  <si>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</si>
  <si>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</si>
  <si>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</si>
  <si>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</si>
  <si>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</si>
  <si>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</si>
  <si>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</si>
  <si>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</si>
  <si>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</si>
  <si>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</si>
  <si>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</si>
  <si>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</si>
  <si>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</si>
  <si>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</si>
  <si>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</si>
  <si>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</si>
  <si>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</si>
  <si>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</si>
  <si>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</si>
  <si>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</si>
  <si>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</si>
  <si>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</si>
  <si>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</si>
  <si>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</si>
  <si>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</si>
  <si>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</si>
  <si>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</si>
  <si>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</si>
  <si>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</si>
  <si>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</si>
  <si>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</si>
  <si>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</si>
  <si>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</si>
  <si>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</si>
  <si>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</si>
  <si>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</si>
  <si>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</si>
  <si>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</si>
  <si>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</si>
  <si>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</si>
  <si>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</si>
  <si>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</si>
  <si>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</si>
  <si>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</si>
  <si>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</si>
  <si>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</si>
  <si>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</si>
  <si>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</si>
  <si>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</si>
  <si>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</si>
  <si>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</si>
  <si>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</si>
  <si>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</si>
  <si>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</si>
  <si>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</si>
  <si>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</si>
  <si>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</si>
  <si>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</si>
  <si>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</si>
  <si>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</si>
  <si>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</si>
  <si>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</si>
  <si>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</si>
  <si>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</si>
  <si>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</si>
  <si>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</si>
  <si>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</si>
  <si>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</si>
  <si>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</si>
  <si>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</si>
  <si>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</si>
  <si>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</si>
  <si>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</si>
  <si>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</si>
  <si>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</si>
  <si>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</si>
  <si>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</si>
  <si>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</si>
  <si>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</si>
  <si>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</si>
  <si>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</si>
  <si>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</si>
  <si>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</si>
  <si>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</si>
  <si>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</si>
  <si>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</si>
  <si>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</si>
  <si>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</si>
  <si>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</si>
  <si>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</si>
  <si>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</si>
  <si>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</si>
  <si>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</si>
  <si>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</si>
  <si>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</si>
  <si>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</si>
  <si>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</si>
  <si>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</si>
  <si>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</si>
  <si>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</si>
  <si>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</si>
  <si>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</si>
  <si>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</si>
  <si>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</si>
  <si>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</si>
  <si>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</si>
  <si>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</si>
  <si>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</si>
  <si>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</si>
  <si>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</si>
  <si>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</si>
  <si>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</si>
  <si>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</si>
  <si>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</si>
  <si>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</si>
  <si>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</si>
  <si>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</si>
  <si>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</si>
  <si>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</si>
  <si>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</si>
  <si>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</si>
  <si>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</si>
  <si>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</si>
  <si>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</si>
  <si>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</si>
  <si>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</si>
  <si>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</si>
  <si>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</si>
  <si>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</si>
  <si>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</si>
  <si>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</si>
  <si>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</si>
  <si>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</si>
  <si>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</si>
  <si>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</si>
  <si>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</si>
  <si>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</si>
  <si>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</si>
  <si>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</si>
  <si>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</si>
  <si>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</si>
  <si>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</si>
  <si>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</si>
  <si>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</si>
  <si>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</si>
  <si>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</si>
  <si>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</si>
  <si>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</si>
  <si>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</si>
  <si>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</si>
  <si>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</si>
  <si>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</si>
  <si>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</si>
  <si>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</si>
  <si>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</si>
  <si>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</si>
  <si>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</si>
  <si>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</si>
  <si>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</si>
  <si>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</si>
  <si>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</si>
  <si>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</si>
  <si>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</si>
  <si>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</si>
  <si>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</si>
  <si>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</si>
  <si>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</si>
  <si>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</si>
  <si>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</si>
  <si>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</si>
  <si>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</si>
  <si>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</si>
  <si>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</si>
  <si>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</si>
  <si>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</si>
  <si>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</si>
  <si>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</si>
  <si>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</si>
  <si>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</si>
  <si>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</si>
  <si>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</si>
  <si>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</si>
  <si>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</si>
  <si>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</si>
  <si>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</si>
  <si>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</si>
  <si>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</si>
  <si>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</si>
  <si>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</si>
  <si>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</si>
  <si>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</si>
  <si>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</si>
  <si>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</si>
  <si>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</si>
  <si>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</si>
  <si>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</si>
  <si>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</si>
  <si>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</si>
  <si>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</si>
  <si>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</si>
  <si>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</si>
  <si>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</si>
  <si>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</si>
  <si>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</si>
  <si>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</si>
  <si>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</si>
  <si>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</si>
  <si>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</si>
  <si>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</si>
  <si>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</si>
  <si>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</si>
  <si>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</si>
  <si>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</si>
  <si>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</si>
  <si>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</si>
  <si>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</si>
  <si>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</si>
  <si>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</si>
  <si>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</si>
  <si>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</si>
  <si>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</si>
  <si>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</si>
  <si>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</si>
  <si>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</si>
  <si>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</si>
  <si>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</si>
  <si>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</si>
  <si>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</si>
  <si>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</si>
  <si>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</si>
  <si>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</si>
  <si>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</si>
  <si>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</si>
  <si>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</si>
  <si>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</si>
  <si>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</si>
  <si>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</si>
  <si>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</si>
  <si>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</si>
  <si>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</si>
  <si>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</si>
  <si>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</si>
  <si>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</si>
  <si>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</si>
  <si>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</si>
  <si>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</si>
  <si>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</si>
  <si>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</si>
  <si>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</si>
  <si>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</si>
  <si>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</si>
  <si>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</si>
  <si>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</si>
  <si>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</si>
  <si>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</si>
  <si>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</si>
  <si>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</si>
  <si>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</si>
  <si>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</si>
  <si>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</si>
  <si>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</si>
  <si>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</si>
  <si>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</si>
  <si>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</si>
  <si>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</si>
  <si>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</si>
  <si>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</si>
  <si>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</si>
  <si>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</si>
  <si>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</si>
  <si>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</si>
  <si>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</si>
  <si>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</si>
  <si>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</si>
  <si>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</si>
  <si>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</si>
  <si>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</si>
  <si>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</si>
  <si>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</si>
  <si>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</si>
  <si>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</si>
  <si>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</si>
  <si>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</si>
  <si>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</si>
  <si>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</si>
  <si>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</si>
  <si>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</si>
  <si>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</si>
  <si>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</si>
  <si>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</si>
  <si>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</si>
  <si>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</si>
  <si>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</si>
  <si>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</si>
  <si>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</si>
  <si>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</si>
  <si>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</si>
  <si>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</si>
  <si>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</si>
  <si>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</si>
  <si>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</si>
  <si>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</si>
  <si>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</si>
  <si>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</si>
  <si>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</si>
  <si>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</si>
  <si>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</si>
  <si>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</si>
  <si>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</si>
  <si>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</si>
  <si>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</si>
  <si>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</si>
  <si>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</si>
  <si>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</si>
  <si>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</si>
  <si>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</si>
  <si>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</si>
  <si>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</si>
  <si>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</si>
  <si>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</si>
  <si>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</si>
  <si>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</si>
  <si>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</si>
  <si>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</si>
  <si>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</si>
  <si>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</si>
  <si>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</si>
  <si>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</si>
  <si>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</si>
  <si>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</si>
  <si>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</si>
  <si>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</si>
  <si>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</si>
  <si>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</si>
  <si>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</si>
  <si>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</si>
  <si>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</si>
  <si>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</si>
  <si>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</si>
  <si>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</si>
  <si>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</si>
  <si>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</si>
  <si>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</si>
  <si>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</si>
  <si>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</si>
  <si>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</si>
  <si>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</si>
  <si>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</si>
  <si>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</si>
  <si>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</si>
  <si>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</si>
  <si>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</si>
  <si>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</si>
  <si>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</si>
  <si>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</si>
  <si>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</si>
  <si>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</si>
  <si>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</si>
  <si>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</si>
  <si>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</si>
  <si>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</si>
  <si>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</si>
  <si>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</si>
  <si>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</si>
  <si>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</si>
  <si>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</si>
  <si>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</si>
  <si>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</si>
  <si>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</si>
  <si>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</si>
  <si>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</si>
  <si>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</si>
  <si>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</si>
  <si>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</si>
  <si>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</si>
  <si>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</si>
  <si>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</si>
  <si>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</si>
  <si>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</si>
  <si>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</si>
  <si>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</si>
  <si>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</si>
  <si>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</si>
  <si>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</si>
  <si>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</si>
  <si>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</si>
  <si>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</si>
  <si>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</si>
  <si>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</si>
  <si>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</si>
  <si>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</si>
  <si>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</si>
  <si>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</si>
  <si>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</si>
  <si>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</si>
  <si>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</si>
  <si>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</si>
  <si>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</si>
  <si>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</si>
  <si>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</si>
  <si>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</si>
  <si>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</si>
  <si>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</si>
  <si>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</si>
  <si>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</si>
  <si>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</si>
  <si>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</si>
  <si>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</si>
  <si>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</si>
  <si>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</si>
  <si>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</si>
  <si>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</si>
  <si>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</si>
  <si>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</si>
  <si>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</si>
  <si>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</si>
  <si>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</si>
  <si>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</si>
  <si>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</si>
  <si>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</si>
  <si>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</si>
  <si>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</si>
  <si>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</si>
  <si>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</si>
  <si>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</si>
  <si>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</si>
  <si>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</si>
  <si>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</si>
  <si>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</si>
  <si>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</si>
  <si>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</si>
  <si>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</si>
  <si>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</si>
  <si>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</si>
  <si>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</si>
  <si>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</si>
  <si>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</si>
  <si>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</si>
  <si>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</si>
  <si>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</si>
  <si>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</si>
  <si>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</si>
  <si>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</si>
  <si>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</si>
  <si>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</si>
  <si>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</si>
  <si>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</si>
  <si>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</si>
  <si>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</si>
  <si>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</si>
  <si>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</si>
  <si>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</si>
  <si>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</si>
  <si>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</si>
  <si>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</si>
  <si>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</si>
  <si>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</si>
  <si>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</si>
  <si>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</si>
  <si>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</si>
  <si>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</si>
  <si>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</si>
  <si>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</si>
  <si>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</si>
  <si>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</si>
  <si>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</si>
  <si>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</si>
  <si>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</si>
  <si>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</si>
  <si>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</si>
  <si>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</si>
  <si>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</si>
  <si>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</si>
  <si>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</si>
  <si>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</si>
  <si>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</si>
  <si>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</si>
  <si>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</si>
  <si>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</si>
  <si>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</si>
  <si>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</si>
  <si>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</si>
  <si>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</si>
  <si>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</si>
  <si>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</si>
  <si>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</si>
  <si>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</si>
  <si>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</si>
  <si>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</si>
  <si>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</si>
  <si>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</si>
  <si>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</si>
  <si>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</si>
  <si>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</si>
  <si>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</si>
  <si>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</si>
  <si>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</si>
  <si>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</si>
  <si>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</si>
  <si>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</si>
  <si>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</si>
  <si>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</si>
  <si>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</si>
  <si>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</si>
  <si>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</si>
  <si>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</si>
  <si>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</si>
  <si>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</si>
  <si>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</si>
  <si>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</si>
  <si>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</si>
  <si>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</si>
  <si>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</si>
  <si>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</si>
  <si>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</si>
  <si>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</si>
  <si>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</si>
  <si>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</si>
  <si>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</si>
  <si>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</si>
  <si>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</si>
  <si>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</si>
  <si>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</si>
  <si>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</si>
  <si>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</si>
  <si>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</si>
  <si>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</si>
  <si>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</si>
  <si>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</si>
  <si>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</si>
  <si>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</si>
  <si>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</si>
  <si>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</si>
  <si>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</si>
  <si>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</si>
  <si>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</si>
  <si>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</si>
  <si>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</si>
  <si>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</si>
  <si>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</si>
  <si>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</si>
  <si>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</si>
  <si>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</si>
  <si>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</si>
  <si>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</si>
  <si>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</si>
  <si>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</si>
  <si>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</si>
  <si>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</si>
  <si>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</si>
  <si>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</si>
  <si>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</si>
  <si>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</si>
  <si>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</si>
  <si>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</si>
  <si>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</si>
  <si>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</si>
  <si>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</si>
  <si>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</si>
  <si>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</si>
  <si>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</si>
  <si>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</si>
  <si>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</si>
  <si>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</si>
  <si>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</si>
  <si>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</si>
  <si>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</si>
  <si>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</si>
  <si>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</si>
  <si>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</si>
  <si>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</si>
  <si>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</si>
  <si>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</si>
  <si>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</si>
  <si>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</si>
  <si>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</si>
  <si>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</si>
  <si>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</si>
  <si>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</si>
  <si>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</si>
  <si>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</si>
  <si>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</si>
  <si>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</si>
  <si>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</si>
  <si>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</si>
  <si>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</si>
  <si>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</si>
  <si>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</si>
  <si>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</si>
  <si>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</si>
  <si>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</si>
  <si>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</si>
  <si>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</si>
  <si>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</si>
  <si>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</si>
  <si>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</si>
  <si>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</si>
  <si>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</si>
  <si>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</si>
  <si>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</si>
  <si>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</si>
  <si>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</si>
  <si>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</si>
  <si>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</si>
  <si>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</si>
  <si>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</si>
  <si>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</si>
  <si>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</si>
  <si>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</si>
  <si>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</si>
  <si>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</si>
  <si>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</si>
  <si>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</si>
  <si>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</si>
  <si>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</si>
  <si>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</si>
  <si>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</si>
  <si>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</si>
  <si>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</si>
  <si>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</si>
  <si>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</si>
  <si>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</si>
  <si>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</si>
  <si>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</si>
  <si>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</si>
  <si>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</si>
  <si>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</si>
  <si>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</si>
  <si>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</si>
  <si>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</si>
  <si>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</si>
  <si>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</si>
  <si>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</si>
  <si>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</si>
  <si>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</si>
  <si>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</si>
  <si>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</si>
  <si>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</si>
  <si>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</si>
  <si>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</si>
  <si>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</si>
  <si>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</si>
  <si>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</si>
  <si>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</si>
  <si>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</si>
  <si>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</si>
  <si>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</si>
  <si>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</si>
  <si>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</si>
  <si>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</si>
  <si>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</si>
  <si>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</si>
  <si>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</si>
  <si>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</si>
  <si>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</si>
  <si>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</si>
  <si>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</si>
  <si>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</si>
  <si>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</si>
  <si>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</si>
  <si>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</si>
  <si>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</si>
  <si>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</si>
  <si>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</si>
  <si>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</si>
  <si>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</si>
  <si>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</si>
  <si>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</si>
  <si>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</si>
  <si>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</si>
  <si>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</si>
  <si>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</si>
  <si>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</si>
  <si>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</si>
  <si>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</si>
  <si>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</si>
  <si>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</si>
  <si>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</si>
  <si>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</si>
  <si>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</si>
  <si>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</si>
  <si>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</si>
  <si>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</si>
  <si>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</si>
  <si>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</si>
  <si>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</si>
  <si>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</si>
  <si>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</si>
  <si>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</si>
  <si>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</si>
  <si>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</si>
  <si>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</si>
  <si>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</si>
  <si>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</si>
  <si>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</si>
  <si>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</si>
  <si>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</si>
  <si>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</si>
  <si>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</si>
  <si>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</si>
  <si>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</si>
  <si>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</si>
  <si>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</si>
  <si>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</si>
  <si>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</si>
  <si>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</si>
  <si>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</si>
  <si>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</si>
  <si>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</si>
  <si>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</si>
  <si>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</si>
  <si>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</si>
  <si>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</si>
  <si>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</si>
  <si>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</si>
  <si>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</si>
  <si>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</si>
  <si>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</si>
  <si>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</si>
  <si>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</si>
  <si>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</si>
  <si>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</si>
  <si>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</si>
  <si>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</si>
  <si>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</si>
  <si>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</si>
  <si>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</si>
  <si>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</si>
  <si>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</si>
  <si>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</si>
  <si>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</si>
  <si>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</si>
  <si>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</si>
  <si>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</si>
  <si>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</si>
  <si>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</si>
  <si>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</si>
  <si>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</si>
  <si>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</si>
  <si>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</si>
  <si>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</si>
  <si>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</si>
  <si>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</si>
  <si>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</si>
  <si>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</si>
  <si>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</si>
  <si>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</si>
  <si>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</si>
  <si>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</si>
  <si>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</si>
  <si>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</si>
  <si>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</si>
  <si>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</si>
  <si>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</si>
  <si>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</si>
  <si>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</si>
  <si>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</si>
  <si>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</si>
  <si>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</si>
  <si>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</si>
  <si>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</si>
  <si>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</si>
  <si>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</si>
  <si>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</si>
  <si>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</si>
  <si>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</si>
  <si>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</si>
  <si>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</si>
  <si>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</si>
  <si>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</si>
  <si>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</si>
  <si>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</si>
  <si>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</si>
  <si>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</si>
  <si>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</si>
  <si>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</si>
  <si>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</si>
  <si>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</si>
  <si>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</si>
  <si>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</si>
  <si>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</si>
  <si>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</si>
  <si>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</si>
  <si>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</si>
  <si>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</si>
  <si>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</si>
  <si>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</si>
  <si>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</si>
  <si>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</si>
  <si>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</si>
  <si>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</si>
  <si>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</si>
  <si>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</si>
  <si>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</si>
  <si>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</si>
  <si>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</si>
  <si>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</si>
  <si>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</si>
  <si>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</si>
  <si>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</si>
  <si>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</si>
  <si>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</si>
  <si>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</si>
  <si>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</si>
  <si>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</si>
  <si>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</si>
  <si>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</si>
  <si>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</si>
  <si>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</si>
  <si>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</si>
  <si>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</si>
  <si>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</si>
  <si>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</si>
  <si>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</si>
  <si>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</si>
  <si>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</si>
  <si>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</si>
  <si>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</si>
  <si>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</si>
  <si>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</si>
  <si>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</si>
  <si>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</si>
  <si>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</si>
  <si>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</si>
  <si>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</si>
  <si>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</si>
  <si>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</si>
  <si>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</si>
  <si>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</si>
  <si>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</si>
  <si>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</si>
  <si>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</si>
  <si>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</si>
  <si>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</si>
  <si>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</si>
  <si>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</si>
  <si>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</si>
  <si>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</si>
  <si>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</si>
  <si>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</si>
  <si>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</si>
  <si>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</si>
  <si>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</si>
  <si>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</si>
  <si>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</si>
  <si>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</si>
  <si>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</si>
  <si>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</si>
  <si>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</si>
  <si>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</si>
  <si>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</si>
  <si>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</si>
  <si>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</si>
  <si>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</si>
  <si>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</si>
  <si>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</si>
  <si>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</si>
  <si>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</si>
  <si>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</si>
  <si>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</si>
  <si>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</si>
  <si>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</si>
  <si>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</si>
  <si>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</si>
  <si>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</si>
  <si>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</si>
  <si>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</si>
  <si>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</si>
  <si>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</si>
  <si>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</si>
  <si>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</si>
  <si>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</si>
  <si>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</si>
  <si>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</si>
  <si>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</si>
  <si>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</si>
  <si>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</si>
  <si>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</si>
  <si>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</si>
  <si>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</si>
  <si>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</si>
  <si>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</si>
  <si>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</si>
  <si>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</si>
  <si>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</si>
  <si>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</si>
  <si>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</si>
  <si>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</si>
  <si>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</si>
  <si>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</si>
  <si>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</si>
  <si>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</si>
  <si>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</si>
  <si>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</si>
  <si>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</si>
  <si>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</si>
  <si>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</si>
  <si>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</si>
  <si>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</si>
  <si>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</si>
  <si>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</si>
  <si>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</si>
  <si>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</si>
  <si>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</si>
  <si>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</si>
  <si>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</si>
  <si>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</si>
  <si>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</si>
  <si>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</si>
  <si>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</si>
  <si>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</si>
  <si>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</si>
  <si>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</si>
  <si>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</si>
  <si>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</si>
  <si>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</si>
  <si>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</si>
  <si>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</si>
  <si>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</si>
  <si>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</si>
  <si>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</si>
  <si>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</si>
  <si>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</si>
  <si>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</si>
  <si>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</si>
  <si>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</si>
  <si>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</si>
  <si>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</si>
  <si>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</si>
  <si>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</si>
  <si>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</si>
  <si>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</si>
  <si>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</si>
  <si>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</si>
  <si>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</si>
  <si>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</si>
  <si>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</si>
  <si>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</si>
  <si>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</si>
  <si>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</si>
  <si>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</si>
  <si>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</si>
  <si>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</si>
  <si>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</si>
  <si>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</si>
  <si>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</si>
  <si>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</si>
  <si>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</si>
  <si>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</si>
  <si>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</si>
  <si>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</si>
  <si>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</si>
  <si>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</si>
  <si>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</si>
  <si>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</si>
  <si>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</si>
  <si>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</si>
  <si>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</si>
  <si>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</si>
  <si>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</si>
  <si>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</si>
  <si>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</si>
  <si>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</si>
  <si>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</si>
  <si>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</si>
  <si>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</si>
  <si>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</si>
  <si>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</si>
  <si>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</si>
  <si>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</si>
  <si>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</si>
  <si>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</si>
  <si>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</si>
  <si>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</si>
  <si>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</si>
  <si>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</si>
  <si>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</si>
  <si>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</si>
  <si>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</si>
  <si>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</si>
  <si>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</si>
  <si>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</si>
  <si>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</si>
  <si>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</si>
  <si>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</si>
  <si>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</si>
  <si>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</si>
  <si>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</si>
  <si>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</si>
  <si>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</si>
  <si>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</si>
  <si>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</si>
  <si>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</si>
  <si>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</si>
  <si>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</si>
  <si>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</si>
  <si>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</si>
  <si>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</si>
  <si>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</si>
  <si>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</si>
  <si>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</si>
  <si>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</si>
  <si>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</si>
  <si>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</si>
  <si>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</si>
  <si>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</si>
  <si>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</si>
  <si>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</si>
  <si>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</si>
  <si>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</si>
  <si>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</si>
  <si>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</si>
  <si>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</si>
  <si>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</si>
  <si>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</si>
  <si>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</si>
  <si>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</si>
  <si>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</si>
  <si>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</si>
  <si>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</si>
  <si>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</si>
  <si>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</si>
  <si>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</si>
  <si>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</si>
  <si>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</si>
  <si>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</si>
  <si>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</si>
  <si>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</si>
  <si>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</si>
  <si>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</si>
  <si>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</si>
  <si>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</si>
  <si>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</si>
  <si>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</si>
  <si>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</si>
  <si>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</si>
  <si>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</si>
  <si>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</si>
  <si>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</si>
  <si>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</si>
  <si>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</si>
  <si>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</si>
  <si>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</si>
  <si>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</si>
  <si>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</si>
  <si>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</si>
  <si>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</si>
  <si>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</si>
  <si>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</si>
  <si>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</si>
  <si>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</si>
  <si>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</si>
  <si>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</si>
  <si>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</si>
  <si>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</si>
  <si>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</si>
  <si>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</si>
  <si>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</si>
  <si>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</si>
  <si>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</si>
  <si>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</si>
  <si>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</si>
  <si>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</si>
  <si>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</si>
  <si>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</si>
  <si>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</si>
  <si>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</si>
  <si>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</si>
  <si>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</si>
  <si>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</si>
  <si>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</si>
  <si>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</si>
  <si>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</si>
  <si>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</si>
  <si>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</si>
  <si>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</si>
  <si>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</si>
  <si>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</si>
  <si>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</si>
  <si>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</si>
  <si>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</si>
  <si>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</si>
  <si>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</si>
  <si>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</si>
  <si>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</si>
  <si>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</si>
  <si>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</si>
  <si>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</si>
  <si>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</si>
  <si>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</si>
  <si>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</si>
  <si>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</si>
  <si>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</si>
  <si>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</si>
  <si>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</si>
  <si>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</si>
  <si>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</si>
  <si>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</si>
  <si>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</si>
  <si>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</si>
  <si>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</si>
  <si>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</si>
  <si>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</si>
  <si>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</si>
  <si>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</si>
  <si>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</si>
  <si>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</si>
  <si>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</si>
  <si>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</si>
  <si>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</si>
  <si>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</si>
  <si>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</si>
  <si>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</si>
  <si>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</si>
  <si>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</si>
  <si>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</si>
  <si>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</si>
  <si>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</si>
  <si>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</si>
  <si>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</si>
  <si>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</si>
  <si>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</si>
  <si>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</si>
  <si>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</si>
  <si>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</si>
  <si>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</si>
  <si>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</si>
  <si>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</si>
  <si>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</si>
  <si>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</si>
  <si>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</si>
  <si>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</si>
  <si>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</si>
  <si>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</si>
  <si>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</si>
  <si>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</si>
  <si>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</si>
  <si>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</si>
  <si>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</si>
  <si>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</si>
  <si>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</si>
  <si>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</si>
  <si>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</si>
  <si>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</si>
  <si>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</si>
  <si>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</si>
  <si>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</si>
  <si>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</si>
  <si>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</si>
  <si>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</si>
  <si>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</si>
  <si>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</si>
  <si>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</si>
  <si>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</si>
  <si>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</si>
  <si>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</si>
  <si>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</si>
  <si>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</si>
  <si>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</si>
  <si>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</si>
  <si>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</si>
  <si>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</si>
  <si>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</si>
  <si>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</si>
  <si>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</si>
  <si>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</si>
  <si>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</si>
  <si>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</si>
  <si>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</si>
  <si>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</si>
  <si>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</si>
  <si>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</si>
  <si>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</si>
  <si>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</si>
  <si>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</si>
  <si>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</si>
  <si>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</si>
  <si>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</si>
  <si>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</si>
  <si>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</si>
  <si>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</si>
  <si>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</si>
  <si>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</si>
  <si>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</si>
  <si>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</si>
  <si>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</si>
  <si>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</si>
  <si>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</si>
  <si>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</si>
  <si>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</si>
  <si>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</si>
  <si>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</si>
  <si>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</si>
  <si>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</si>
  <si>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</si>
  <si>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</si>
  <si>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</si>
  <si>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</si>
  <si>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</si>
  <si>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</si>
  <si>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</si>
  <si>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</si>
  <si>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</si>
  <si>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</si>
  <si>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</si>
  <si>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</si>
  <si>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</si>
  <si>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</si>
  <si>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</si>
  <si>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</si>
  <si>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</si>
  <si>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</si>
  <si>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</si>
  <si>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</si>
  <si>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</si>
  <si>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</si>
  <si>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</si>
  <si>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</si>
  <si>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</si>
  <si>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</si>
  <si>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</si>
  <si>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</si>
  <si>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</si>
  <si>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</si>
  <si>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</si>
  <si>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</si>
  <si>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</si>
  <si>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</si>
  <si>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</si>
  <si>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</si>
  <si>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</si>
  <si>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</si>
  <si>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</si>
  <si>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</si>
  <si>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</si>
  <si>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</si>
  <si>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</si>
  <si>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</si>
  <si>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</si>
  <si>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</si>
  <si>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</si>
  <si>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</si>
  <si>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</si>
  <si>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</si>
  <si>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</si>
  <si>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</si>
  <si>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</si>
  <si>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</si>
  <si>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</si>
  <si>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</si>
  <si>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</si>
  <si>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</si>
  <si>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</si>
  <si>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</si>
  <si>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</si>
  <si>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</si>
  <si>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</si>
  <si>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</si>
  <si>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</si>
  <si>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</si>
  <si>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</si>
  <si>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</si>
  <si>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</si>
  <si>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</si>
  <si>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</si>
  <si>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</si>
  <si>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</si>
  <si>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</si>
  <si>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</si>
  <si>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</si>
  <si>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</si>
  <si>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</si>
  <si>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</si>
  <si>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</si>
  <si>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</si>
  <si>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</si>
  <si>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</si>
  <si>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</si>
  <si>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</si>
  <si>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</si>
  <si>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</si>
  <si>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</si>
  <si>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</si>
  <si>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</si>
  <si>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</si>
  <si>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</si>
  <si>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</si>
  <si>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</si>
  <si>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</si>
  <si>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</si>
  <si>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</si>
  <si>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</si>
  <si>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</si>
  <si>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</si>
  <si>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</si>
  <si>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</si>
  <si>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</si>
  <si>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</si>
  <si>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</si>
  <si>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</si>
  <si>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</si>
  <si>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</si>
  <si>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</si>
  <si>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</si>
  <si>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</si>
  <si>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</si>
  <si>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</si>
  <si>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</si>
  <si>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</si>
  <si>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</si>
  <si>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</si>
  <si>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</si>
  <si>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</si>
  <si>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</si>
  <si>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</si>
  <si>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</si>
  <si>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</si>
  <si>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</si>
  <si>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</si>
  <si>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</si>
  <si>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</si>
  <si>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</si>
  <si>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</si>
  <si>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</si>
  <si>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</si>
  <si>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</si>
  <si>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</si>
  <si>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</si>
  <si>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</si>
  <si>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</si>
  <si>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</si>
  <si>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</si>
  <si>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</si>
  <si>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</si>
  <si>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</si>
  <si>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</si>
  <si>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</si>
  <si>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</si>
  <si>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</si>
  <si>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</si>
  <si>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</si>
  <si>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</si>
  <si>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</si>
  <si>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</si>
  <si>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</si>
  <si>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</si>
  <si>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</si>
  <si>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</si>
  <si>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</si>
  <si>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</si>
  <si>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</si>
  <si>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</si>
  <si>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</si>
  <si>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</si>
  <si>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</si>
  <si>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</si>
  <si>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</si>
  <si>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</si>
  <si>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</si>
  <si>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</si>
  <si>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</si>
  <si>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</si>
  <si>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</si>
  <si>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</si>
  <si>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</si>
  <si>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</si>
  <si>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</si>
  <si>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</si>
  <si>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</si>
  <si>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</si>
  <si>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</si>
  <si>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</si>
  <si>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</si>
  <si>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</si>
  <si>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</si>
  <si>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</si>
  <si>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</si>
  <si>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</si>
  <si>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</si>
  <si>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</si>
  <si>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</si>
  <si>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</si>
  <si>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</si>
  <si>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</si>
  <si>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</si>
  <si>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</si>
  <si>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</si>
  <si>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</si>
  <si>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</si>
  <si>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</si>
  <si>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</si>
  <si>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</si>
  <si>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</si>
  <si>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</si>
  <si>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</si>
  <si>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</si>
  <si>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</si>
  <si>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</si>
  <si>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</si>
  <si>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</si>
  <si>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</si>
  <si>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</si>
  <si>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</si>
  <si>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</si>
  <si>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</si>
  <si>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</si>
  <si>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</si>
  <si>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</si>
  <si>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</si>
  <si>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</si>
  <si>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</si>
  <si>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</si>
  <si>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</si>
  <si>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</si>
  <si>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</si>
  <si>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</si>
  <si>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</si>
  <si>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</si>
  <si>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</si>
  <si>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</si>
  <si>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</si>
  <si>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</si>
  <si>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</si>
  <si>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</si>
  <si>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</si>
  <si>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</si>
  <si>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</si>
  <si>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</si>
  <si>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</si>
  <si>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</si>
  <si>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</si>
  <si>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</si>
  <si>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</si>
  <si>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</si>
  <si>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</si>
  <si>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</si>
  <si>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</si>
  <si>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</si>
  <si>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</si>
  <si>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</si>
  <si>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</si>
  <si>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</si>
  <si>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</si>
  <si>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</si>
  <si>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</si>
  <si>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</si>
  <si>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</si>
  <si>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</si>
  <si>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</si>
  <si>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</si>
  <si>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</si>
  <si>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</si>
  <si>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</si>
  <si>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</si>
  <si>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</si>
  <si>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</si>
  <si>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</si>
  <si>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</si>
  <si>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</si>
  <si>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</si>
  <si>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</si>
  <si>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</si>
  <si>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</si>
  <si>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</si>
  <si>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</si>
  <si>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</si>
  <si>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</si>
  <si>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</si>
  <si>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</si>
  <si>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</si>
  <si>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</si>
  <si>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</si>
  <si>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</si>
  <si>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</si>
  <si>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</si>
  <si>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</si>
  <si>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</si>
  <si>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</si>
  <si>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</si>
  <si>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</si>
  <si>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</si>
  <si>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</si>
  <si>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</si>
  <si>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</si>
  <si>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</si>
  <si>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</si>
  <si>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</si>
  <si>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</si>
  <si>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</si>
  <si>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</si>
  <si>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</si>
  <si>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</si>
  <si>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</si>
  <si>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</si>
  <si>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</si>
  <si>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</si>
  <si>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</si>
  <si>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</si>
  <si>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</si>
  <si>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</si>
  <si>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</si>
  <si>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</si>
  <si>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</si>
  <si>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</si>
  <si>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</si>
  <si>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</si>
  <si>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</si>
  <si>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</si>
  <si>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</si>
  <si>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</si>
  <si>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</si>
  <si>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</si>
  <si>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</si>
  <si>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</si>
  <si>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</si>
  <si>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</si>
  <si>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</si>
  <si>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</si>
  <si>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</si>
  <si>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</si>
  <si>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</si>
  <si>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</si>
  <si>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</si>
  <si>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</si>
  <si>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</si>
  <si>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</si>
  <si>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</si>
  <si>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</si>
  <si>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</si>
  <si>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</si>
  <si>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</si>
  <si>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</si>
  <si>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</si>
  <si>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</si>
  <si>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</si>
  <si>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</si>
  <si>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</si>
  <si>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</si>
  <si>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</si>
  <si>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</si>
  <si>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</si>
  <si>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</si>
  <si>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</si>
  <si>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</si>
  <si>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</si>
  <si>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</si>
  <si>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</si>
  <si>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</si>
  <si>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</si>
  <si>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</si>
  <si>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</si>
  <si>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</si>
  <si>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</si>
  <si>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</si>
  <si>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</si>
  <si>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</si>
  <si>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</si>
  <si>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</si>
  <si>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</si>
  <si>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</si>
  <si>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</si>
  <si>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</si>
  <si>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</si>
  <si>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</si>
  <si>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</si>
  <si>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</si>
  <si>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</si>
  <si>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</si>
  <si>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</si>
  <si>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</si>
  <si>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</si>
  <si>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</si>
  <si>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</si>
  <si>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</si>
  <si>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</si>
  <si>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</si>
  <si>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</si>
  <si>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</si>
  <si>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</si>
  <si>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</si>
  <si>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</si>
  <si>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</si>
  <si>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</si>
  <si>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</si>
  <si>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</si>
  <si>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</si>
  <si>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</si>
  <si>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</si>
  <si>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</si>
  <si>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</si>
  <si>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</si>
  <si>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</si>
  <si>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</si>
  <si>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</si>
  <si>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</si>
  <si>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</si>
  <si>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</si>
  <si>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</si>
  <si>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</si>
  <si>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</si>
  <si>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</si>
  <si>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</si>
  <si>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</si>
  <si>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</si>
  <si>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</si>
  <si>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</si>
  <si>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</si>
  <si>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</si>
  <si>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</si>
  <si>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</si>
  <si>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</si>
  <si>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</si>
  <si>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</si>
  <si>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</si>
  <si>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</si>
  <si>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</si>
  <si>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</si>
  <si>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</si>
  <si>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</si>
  <si>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</si>
  <si>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</si>
  <si>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</si>
  <si>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</si>
  <si>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</si>
  <si>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</si>
  <si>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</si>
  <si>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</si>
  <si>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</si>
  <si>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</si>
  <si>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</si>
  <si>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</si>
  <si>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</si>
  <si>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</si>
  <si>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</si>
  <si>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</si>
  <si>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</si>
  <si>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</si>
  <si>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</si>
  <si>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</si>
  <si>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</si>
  <si>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</si>
  <si>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</si>
  <si>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</si>
  <si>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</si>
  <si>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</si>
  <si>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</si>
  <si>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</si>
  <si>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</si>
  <si>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</si>
  <si>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</si>
  <si>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</si>
  <si>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</si>
  <si>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</si>
  <si>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</si>
  <si>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</si>
  <si>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</si>
  <si>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</si>
  <si>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</si>
  <si>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</si>
  <si>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</si>
  <si>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</si>
  <si>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</si>
  <si>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</si>
  <si>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</si>
  <si>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</si>
  <si>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</si>
  <si>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</si>
  <si>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</si>
  <si>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</si>
  <si>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</si>
  <si>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</si>
  <si>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</si>
  <si>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</si>
  <si>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</si>
  <si>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</si>
  <si>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</si>
  <si>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</si>
  <si>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</si>
  <si>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</si>
  <si>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</si>
  <si>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</si>
  <si>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</si>
  <si>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</si>
  <si>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</si>
  <si>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</si>
  <si>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</si>
  <si>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</si>
  <si>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</si>
  <si>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</si>
  <si>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</si>
  <si>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</si>
  <si>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</si>
  <si>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</si>
  <si>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</si>
  <si>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</si>
  <si>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</si>
  <si>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</si>
  <si>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</si>
  <si>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</si>
  <si>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</si>
  <si>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</si>
  <si>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</si>
  <si>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</si>
  <si>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</si>
  <si>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</si>
  <si>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</si>
  <si>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</si>
  <si>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</si>
  <si>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</si>
  <si>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</si>
  <si>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</si>
  <si>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</si>
  <si>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</si>
  <si>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</si>
  <si>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</si>
  <si>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</si>
  <si>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</si>
  <si>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</si>
  <si>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</si>
  <si>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</si>
  <si>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</si>
  <si>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</si>
  <si>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</si>
  <si>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</si>
  <si>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</si>
  <si>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</si>
  <si>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</si>
  <si>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</si>
  <si>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</si>
  <si>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</si>
  <si>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</si>
  <si>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</si>
  <si>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</si>
  <si>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</si>
  <si>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</si>
  <si>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</si>
  <si>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</si>
  <si>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</si>
  <si>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</si>
  <si>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</si>
  <si>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</si>
  <si>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</si>
  <si>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</si>
  <si>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</si>
  <si>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</si>
  <si>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</si>
  <si>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</si>
  <si>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</si>
  <si>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</si>
  <si>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</si>
  <si>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</si>
  <si>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</si>
  <si>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</si>
  <si>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</si>
  <si>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</si>
  <si>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</si>
  <si>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</si>
  <si>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</si>
  <si>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</si>
  <si>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</si>
  <si>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</si>
  <si>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</si>
  <si>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</si>
  <si>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</si>
  <si>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</si>
  <si>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</si>
  <si>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</si>
  <si>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</si>
  <si>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</si>
  <si>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</si>
  <si>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</si>
  <si>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</si>
  <si>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</si>
  <si>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</si>
  <si>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</si>
  <si>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</si>
  <si>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</si>
  <si>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</si>
  <si>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</si>
  <si>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</si>
  <si>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</si>
  <si>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</si>
  <si>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</si>
  <si>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</si>
  <si>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</si>
  <si>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</si>
  <si>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</si>
  <si>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</si>
  <si>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</si>
  <si>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</si>
  <si>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</si>
  <si>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</si>
  <si>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</si>
  <si>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</si>
  <si>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</si>
  <si>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</si>
  <si>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</si>
  <si>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</si>
  <si>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</si>
  <si>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</si>
  <si>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</si>
  <si>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</si>
  <si>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</si>
  <si>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</si>
  <si>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</si>
  <si>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</si>
  <si>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</si>
  <si>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</si>
  <si>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</si>
  <si>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</si>
  <si>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</si>
  <si>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</si>
  <si>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</si>
  <si>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</si>
  <si>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</si>
  <si>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</si>
  <si>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</si>
  <si>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</si>
  <si>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</si>
  <si>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</si>
  <si>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</si>
  <si>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</si>
  <si>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</si>
  <si>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</si>
  <si>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</si>
  <si>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</si>
  <si>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</si>
  <si>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</si>
  <si>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</si>
  <si>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</si>
  <si>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</si>
  <si>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</si>
  <si>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</si>
  <si>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</si>
  <si>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</si>
  <si>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</si>
  <si>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</si>
  <si>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</si>
  <si>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</si>
  <si>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</si>
  <si>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</si>
  <si>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</si>
  <si>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</si>
  <si>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</si>
  <si>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</si>
  <si>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</si>
  <si>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</si>
  <si>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</si>
  <si>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</si>
  <si>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</si>
  <si>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</si>
  <si>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</si>
  <si>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</si>
  <si>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</si>
  <si>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</si>
  <si>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</si>
  <si>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</si>
  <si>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</si>
  <si>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</si>
  <si>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</si>
  <si>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</si>
  <si>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</si>
  <si>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</si>
  <si>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</si>
  <si>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</si>
  <si>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</si>
  <si>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</si>
  <si>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</si>
  <si>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</si>
  <si>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</si>
  <si>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</si>
  <si>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</si>
  <si>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</si>
  <si>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</si>
  <si>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</si>
  <si>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</si>
  <si>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</si>
  <si>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</si>
  <si>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</si>
  <si>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</si>
  <si>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</si>
  <si>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</si>
  <si>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</si>
  <si>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</si>
  <si>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</si>
  <si>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</si>
  <si>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</si>
  <si>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</si>
  <si>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</si>
  <si>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</si>
  <si>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</si>
  <si>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</si>
  <si>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</si>
  <si>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</si>
  <si>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</si>
  <si>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</si>
  <si>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</si>
  <si>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</si>
  <si>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</si>
  <si>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</si>
  <si>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</si>
  <si>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</si>
  <si>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</si>
  <si>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</si>
  <si>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</si>
  <si>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</si>
  <si>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</si>
  <si>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</si>
  <si>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</si>
  <si>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</si>
  <si>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</si>
  <si>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</si>
  <si>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</si>
  <si>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</si>
  <si>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</si>
  <si>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</si>
  <si>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</si>
  <si>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</si>
  <si>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</si>
  <si>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</si>
  <si>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</si>
  <si>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</si>
  <si>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</si>
  <si>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</si>
  <si>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</si>
  <si>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</si>
  <si>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</si>
  <si>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</si>
  <si>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</si>
  <si>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</si>
  <si>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</si>
  <si>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</si>
  <si>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</si>
  <si>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</si>
  <si>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</si>
  <si>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</si>
  <si>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</si>
  <si>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</si>
  <si>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</si>
  <si>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</si>
  <si>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</si>
  <si>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</si>
  <si>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</si>
  <si>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</si>
  <si>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</si>
  <si>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</si>
  <si>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</si>
  <si>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</si>
  <si>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</si>
  <si>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</si>
  <si>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</si>
  <si>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</si>
  <si>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</si>
  <si>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</si>
  <si>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</si>
  <si>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</si>
  <si>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</si>
  <si>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</si>
  <si>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</si>
  <si>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</si>
  <si>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</si>
  <si>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</si>
  <si>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</si>
  <si>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</si>
  <si>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</si>
  <si>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</si>
  <si>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</si>
  <si>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</si>
  <si>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</si>
  <si>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</si>
  <si>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</si>
  <si>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</si>
  <si>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</si>
  <si>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</si>
  <si>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</si>
  <si>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</si>
  <si>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</si>
  <si>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</si>
  <si>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</si>
  <si>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</si>
  <si>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</si>
  <si>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</si>
  <si>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</si>
  <si>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</si>
  <si>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</si>
  <si>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</si>
  <si>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</si>
  <si>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</si>
  <si>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</si>
  <si>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</si>
  <si>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</si>
  <si>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</si>
  <si>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</si>
  <si>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</si>
  <si>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</si>
  <si>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</si>
  <si>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</si>
  <si>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</si>
  <si>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</si>
  <si>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</si>
  <si>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</si>
  <si>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</si>
  <si>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</si>
  <si>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</si>
  <si>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</si>
  <si>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</si>
  <si>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</si>
  <si>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</si>
  <si>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</si>
  <si>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</si>
  <si>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</si>
  <si>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</si>
  <si>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</si>
  <si>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</si>
  <si>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</si>
  <si>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</si>
  <si>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</si>
  <si>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</si>
  <si>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</si>
  <si>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</si>
  <si>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</si>
  <si>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</si>
  <si>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</si>
  <si>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</si>
  <si>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</si>
  <si>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</si>
  <si>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</si>
  <si>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</si>
  <si>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</si>
  <si>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</si>
  <si>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</si>
  <si>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</si>
  <si>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</si>
  <si>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</si>
  <si>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</si>
  <si>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</si>
  <si>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</si>
  <si>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</si>
  <si>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</si>
  <si>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</si>
  <si>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</si>
  <si>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</si>
  <si>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</si>
  <si>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</si>
  <si>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</si>
  <si>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</si>
  <si>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</si>
  <si>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</si>
  <si>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</si>
  <si>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</si>
  <si>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</si>
  <si>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</si>
  <si>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</si>
  <si>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</si>
  <si>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</si>
  <si>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</si>
  <si>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</si>
  <si>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</si>
  <si>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</si>
  <si>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</si>
  <si>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</si>
  <si>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</si>
  <si>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</si>
  <si>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</si>
  <si>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</si>
  <si>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</si>
  <si>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</si>
  <si>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</si>
  <si>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</si>
  <si>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</si>
  <si>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</si>
  <si>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</si>
  <si>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</si>
  <si>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</si>
  <si>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</si>
  <si>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</si>
  <si>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</si>
  <si>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</si>
  <si>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</si>
  <si>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</si>
  <si>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</si>
  <si>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</si>
  <si>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</si>
  <si>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</si>
  <si>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</si>
  <si>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</si>
  <si>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</si>
  <si>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</si>
  <si>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</si>
  <si>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</si>
  <si>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</si>
  <si>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</si>
  <si>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</si>
  <si>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</si>
  <si>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</si>
  <si>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</si>
  <si>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</si>
  <si>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</si>
  <si>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</si>
  <si>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</si>
  <si>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</si>
  <si>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</si>
  <si>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</si>
  <si>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</si>
  <si>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</si>
  <si>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</si>
  <si>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</si>
  <si>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</si>
  <si>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</si>
  <si>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</si>
  <si>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</si>
  <si>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</si>
  <si>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</si>
  <si>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</si>
  <si>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</si>
  <si>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</si>
  <si>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</si>
  <si>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</si>
  <si>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</si>
  <si>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</si>
  <si>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</si>
  <si>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</si>
  <si>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</si>
  <si>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</si>
  <si>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</si>
  <si>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</si>
  <si>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</si>
  <si>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</si>
  <si>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</si>
  <si>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</si>
  <si>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</si>
  <si>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</si>
  <si>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</si>
  <si>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</si>
  <si>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</si>
  <si>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</si>
  <si>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</si>
  <si>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</si>
  <si>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</si>
  <si>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</si>
  <si>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</si>
  <si>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</si>
  <si>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</si>
  <si>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</si>
  <si>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</si>
  <si>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</si>
  <si>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</si>
  <si>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</si>
  <si>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</si>
  <si>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</si>
  <si>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</si>
  <si>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</si>
  <si>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</si>
  <si>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</si>
  <si>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</si>
  <si>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</si>
  <si>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</si>
  <si>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</si>
  <si>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</si>
  <si>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</si>
  <si>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</si>
  <si>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</si>
  <si>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</si>
  <si>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</si>
  <si>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</si>
  <si>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</si>
  <si>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</si>
  <si>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</si>
  <si>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</si>
  <si>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</si>
  <si>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</si>
  <si>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</si>
  <si>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</si>
  <si>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</si>
  <si>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</si>
  <si>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</si>
  <si>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</si>
  <si>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</si>
  <si>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</si>
  <si>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</si>
  <si>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</si>
  <si>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</si>
  <si>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</si>
  <si>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</si>
  <si>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</si>
  <si>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</si>
  <si>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</si>
  <si>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</si>
  <si>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</si>
  <si>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</si>
  <si>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</si>
  <si>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</si>
  <si>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</si>
  <si>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</si>
  <si>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</si>
  <si>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</si>
  <si>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</si>
  <si>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</si>
  <si>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</si>
  <si>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</si>
  <si>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</si>
  <si>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</si>
  <si>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</si>
  <si>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</si>
  <si>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</si>
  <si>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</si>
  <si>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</si>
  <si>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</si>
  <si>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</si>
  <si>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</si>
  <si>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</si>
  <si>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</si>
  <si>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</si>
  <si>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</si>
  <si>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</si>
  <si>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</si>
  <si>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</si>
  <si>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</si>
  <si>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</si>
  <si>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</si>
  <si>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</si>
  <si>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</si>
  <si>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</si>
  <si>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</si>
  <si>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</si>
  <si>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</si>
  <si>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</si>
  <si>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</si>
  <si>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</si>
  <si>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</si>
  <si>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</si>
  <si>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</si>
  <si>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</si>
  <si>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</si>
  <si>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</si>
  <si>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</si>
  <si>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</si>
  <si>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</si>
  <si>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</si>
  <si>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</si>
  <si>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</si>
  <si>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</si>
  <si>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</si>
  <si>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</si>
  <si>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</si>
  <si>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</si>
  <si>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</si>
  <si>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</si>
  <si>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</si>
  <si>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</si>
  <si>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</si>
  <si>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</si>
  <si>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</si>
  <si>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</si>
  <si>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</si>
  <si>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</si>
  <si>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</si>
  <si>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</si>
  <si>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</si>
  <si>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</si>
  <si>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</si>
  <si>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</si>
  <si>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</si>
  <si>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</si>
  <si>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</si>
  <si>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</si>
  <si>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</si>
  <si>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</si>
  <si>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</si>
  <si>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</si>
  <si>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</si>
  <si>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</si>
  <si>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</si>
  <si>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</si>
  <si>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</si>
  <si>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</si>
  <si>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</si>
  <si>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</si>
  <si>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</si>
  <si>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</si>
  <si>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</si>
  <si>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</si>
  <si>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</si>
  <si>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</si>
  <si>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</si>
  <si>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</si>
  <si>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</si>
  <si>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</si>
  <si>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</si>
  <si>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</si>
  <si>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</si>
  <si>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</si>
  <si>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</si>
  <si>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</si>
  <si>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</si>
  <si>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</si>
  <si>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</si>
  <si>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</si>
  <si>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</si>
  <si>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</si>
  <si>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</si>
  <si>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</si>
  <si>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</si>
  <si>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</si>
  <si>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</si>
  <si>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</si>
  <si>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</si>
  <si>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</si>
  <si>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</si>
  <si>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</si>
  <si>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</si>
  <si>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</si>
  <si>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</si>
  <si>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</si>
  <si>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</si>
  <si>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</si>
  <si>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</si>
  <si>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</si>
  <si>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</si>
  <si>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</si>
  <si>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</si>
  <si>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</si>
  <si>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</si>
  <si>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</si>
  <si>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</si>
  <si>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</si>
  <si>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</si>
  <si>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</si>
  <si>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</si>
  <si>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</si>
  <si>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</si>
  <si>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</si>
  <si>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</si>
  <si>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</si>
  <si>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</si>
  <si>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</si>
  <si>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</si>
  <si>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</si>
  <si>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</si>
  <si>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</si>
  <si>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</si>
  <si>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</si>
  <si>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</si>
  <si>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</si>
  <si>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</si>
  <si>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</si>
  <si>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</si>
  <si>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</si>
  <si>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</si>
  <si>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</si>
  <si>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</si>
  <si>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</si>
  <si>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</si>
  <si>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</si>
  <si>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</si>
  <si>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</si>
  <si>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</si>
  <si>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</si>
  <si>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</si>
  <si>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</si>
  <si>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</si>
  <si>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</si>
  <si>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</si>
  <si>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</si>
  <si>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</si>
  <si>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</si>
  <si>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</si>
  <si>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</si>
  <si>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</si>
  <si>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</si>
  <si>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</si>
  <si>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</si>
  <si>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</si>
  <si>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</si>
  <si>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</si>
  <si>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</si>
  <si>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</si>
  <si>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</si>
  <si>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</si>
  <si>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</si>
  <si>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</si>
  <si>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</si>
  <si>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</si>
  <si>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</si>
  <si>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</si>
  <si>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</si>
  <si>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</si>
  <si>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</si>
  <si>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</si>
  <si>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</si>
  <si>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</si>
  <si>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</si>
  <si>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</si>
  <si>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</si>
  <si>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</si>
  <si>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</si>
  <si>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</si>
  <si>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</si>
  <si>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</si>
  <si>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</si>
  <si>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</si>
  <si>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</si>
  <si>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</si>
  <si>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</si>
  <si>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</si>
  <si>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</si>
  <si>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</si>
  <si>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</si>
  <si>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</si>
  <si>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</si>
  <si>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</si>
  <si>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</si>
  <si>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</si>
  <si>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</si>
  <si>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</si>
  <si>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</si>
  <si>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</si>
  <si>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</si>
  <si>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</si>
  <si>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</si>
  <si>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</si>
  <si>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</si>
  <si>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</si>
  <si>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</si>
  <si>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</si>
  <si>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</si>
  <si>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</si>
  <si>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</si>
  <si>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</si>
  <si>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</si>
  <si>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</si>
  <si>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</si>
  <si>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</si>
  <si>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</si>
  <si>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</si>
  <si>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</si>
  <si>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</si>
  <si>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</si>
  <si>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</si>
  <si>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</si>
  <si>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</si>
  <si>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</si>
  <si>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</si>
  <si>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</si>
  <si>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</si>
  <si>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</si>
  <si>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</si>
  <si>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</si>
  <si>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</si>
  <si>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</si>
  <si>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</si>
  <si>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</si>
  <si>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</si>
  <si>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</si>
  <si>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</si>
  <si>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</si>
  <si>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</si>
  <si>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</si>
  <si>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</si>
  <si>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</si>
  <si>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</si>
  <si>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</si>
  <si>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</si>
  <si>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</si>
  <si>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</si>
  <si>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</si>
  <si>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</si>
  <si>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</si>
  <si>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</si>
  <si>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</si>
  <si>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</si>
  <si>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</si>
  <si>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</si>
  <si>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</si>
  <si>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</si>
  <si>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</si>
  <si>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</si>
  <si>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</si>
  <si>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</si>
  <si>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</si>
  <si>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</si>
  <si>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</si>
  <si>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</si>
  <si>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</si>
  <si>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</si>
  <si>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</si>
  <si>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</si>
  <si>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</si>
  <si>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</si>
  <si>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</si>
  <si>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</si>
  <si>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</si>
  <si>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</si>
  <si>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</si>
  <si>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</si>
  <si>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</si>
  <si>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</si>
  <si>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</si>
  <si>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</si>
  <si>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</si>
  <si>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</si>
  <si>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</si>
  <si>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</si>
  <si>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</si>
  <si>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</si>
  <si>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</si>
  <si>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</si>
  <si>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</si>
  <si>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</si>
  <si>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</si>
  <si>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</si>
  <si>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</si>
  <si>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</si>
  <si>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</si>
  <si>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</si>
  <si>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</si>
  <si>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</si>
  <si>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</si>
  <si>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</si>
  <si>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</si>
  <si>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</si>
  <si>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</si>
  <si>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</si>
  <si>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</si>
  <si>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</si>
  <si>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</si>
  <si>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</si>
  <si>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</si>
  <si>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</si>
  <si>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</si>
  <si>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</si>
  <si>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</si>
  <si>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</si>
  <si>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</si>
  <si>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</si>
  <si>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</si>
  <si>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</si>
  <si>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</si>
  <si>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</si>
  <si>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</si>
  <si>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</si>
  <si>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</si>
  <si>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</si>
  <si>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</si>
  <si>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</si>
  <si>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</si>
  <si>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</si>
  <si>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</si>
  <si>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</si>
  <si>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</si>
  <si>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</si>
  <si>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</si>
  <si>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</si>
  <si>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</si>
  <si>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</si>
  <si>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</si>
  <si>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</si>
  <si>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</si>
  <si>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</si>
  <si>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</si>
  <si>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</si>
  <si>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</si>
  <si>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</si>
  <si>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</si>
  <si>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</si>
  <si>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</si>
  <si>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</si>
  <si>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</si>
  <si>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</si>
  <si>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</si>
  <si>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</si>
  <si>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</si>
  <si>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</si>
  <si>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</si>
  <si>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</si>
  <si>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</si>
  <si>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</si>
  <si>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</si>
  <si>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</si>
  <si>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</si>
  <si>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</si>
  <si>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</si>
  <si>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</si>
  <si>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</si>
  <si>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</si>
  <si>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</si>
  <si>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</si>
  <si>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</si>
  <si>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</si>
  <si>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</si>
  <si>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</si>
  <si>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</si>
  <si>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</si>
  <si>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</si>
  <si>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</si>
  <si>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</si>
  <si>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</si>
  <si>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</si>
  <si>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</si>
  <si>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</si>
  <si>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</si>
  <si>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</si>
  <si>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</si>
  <si>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</si>
  <si>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</si>
  <si>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</si>
  <si>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</si>
  <si>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</si>
  <si>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</si>
  <si>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</si>
  <si>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</si>
  <si>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</si>
  <si>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</si>
  <si>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</si>
  <si>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</si>
  <si>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</si>
  <si>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</si>
  <si>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</si>
  <si>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</si>
  <si>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</si>
  <si>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</si>
  <si>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</si>
  <si>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</si>
  <si>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</si>
  <si>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</si>
  <si>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</si>
  <si>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</si>
  <si>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</si>
  <si>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</si>
  <si>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</si>
  <si>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</si>
  <si>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</si>
  <si>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</si>
  <si>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</si>
  <si>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</si>
  <si>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</si>
  <si>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</si>
  <si>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</si>
  <si>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</si>
  <si>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</si>
  <si>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</si>
  <si>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</si>
  <si>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</si>
  <si>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</si>
  <si>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</si>
  <si>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</si>
  <si>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</si>
  <si>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</si>
  <si>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</si>
  <si>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</si>
  <si>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</si>
  <si>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</si>
  <si>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</si>
  <si>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</si>
  <si>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</si>
  <si>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</si>
  <si>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</si>
  <si>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</si>
  <si>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</si>
  <si>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</si>
  <si>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</si>
  <si>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</si>
  <si>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</si>
  <si>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</si>
  <si>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</si>
  <si>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</si>
  <si>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</si>
  <si>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</si>
  <si>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</si>
  <si>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</si>
  <si>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</si>
  <si>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</si>
  <si>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</si>
  <si>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</si>
  <si>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</si>
  <si>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</si>
  <si>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</si>
  <si>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</si>
  <si>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</si>
  <si>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</si>
  <si>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</si>
  <si>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</si>
  <si>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</si>
  <si>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</si>
  <si>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</si>
  <si>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</si>
  <si>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</si>
  <si>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</si>
  <si>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</si>
  <si>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</si>
  <si>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</si>
  <si>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</si>
  <si>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</si>
  <si>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</si>
  <si>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</si>
  <si>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</si>
  <si>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</si>
  <si>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</si>
  <si>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</si>
  <si>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</si>
  <si>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</si>
  <si>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</si>
  <si>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</si>
  <si>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</si>
  <si>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</si>
  <si>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</si>
  <si>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</si>
  <si>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</si>
  <si>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</si>
  <si>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</si>
  <si>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</si>
  <si>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</si>
  <si>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</si>
  <si>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</si>
  <si>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</si>
  <si>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</si>
  <si>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</si>
  <si>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</si>
  <si>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</si>
  <si>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</si>
  <si>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</si>
  <si>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</si>
  <si>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</si>
  <si>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</si>
  <si>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</si>
  <si>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</si>
  <si>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</si>
  <si>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</si>
  <si>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</si>
  <si>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</si>
  <si>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</si>
  <si>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</si>
  <si>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</si>
  <si>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</si>
  <si>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</si>
  <si>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</si>
  <si>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</si>
  <si>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</si>
  <si>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</si>
  <si>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</si>
  <si>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</si>
  <si>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</si>
  <si>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</si>
  <si>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</si>
  <si>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</si>
  <si>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</si>
  <si>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</si>
  <si>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</si>
  <si>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</si>
  <si>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</si>
  <si>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</si>
  <si>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</si>
  <si>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</si>
  <si>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</si>
  <si>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</si>
  <si>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</si>
  <si>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</si>
  <si>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</si>
  <si>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</si>
  <si>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</si>
  <si>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</si>
  <si>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</si>
  <si>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</si>
  <si>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</si>
  <si>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</si>
  <si>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</si>
  <si>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</si>
  <si>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</si>
  <si>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</si>
  <si>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</si>
  <si>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</si>
  <si>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</si>
  <si>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</si>
  <si>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</si>
  <si>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</si>
  <si>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</si>
  <si>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</si>
  <si>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</si>
  <si>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</si>
  <si>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</si>
  <si>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</si>
  <si>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</si>
  <si>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</si>
  <si>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</si>
  <si>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</si>
  <si>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</si>
  <si>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</si>
  <si>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</si>
  <si>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</si>
  <si>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</si>
  <si>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</si>
  <si>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</si>
  <si>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</si>
  <si>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</si>
  <si>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</si>
  <si>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</si>
  <si>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</si>
  <si>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</si>
  <si>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</si>
  <si>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</si>
  <si>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</si>
  <si>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</si>
  <si>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</si>
  <si>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</si>
  <si>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</si>
  <si>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</si>
  <si>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</si>
  <si>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</si>
  <si>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</si>
  <si>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</si>
  <si>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</si>
  <si>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</si>
  <si>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</si>
  <si>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</si>
  <si>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</si>
  <si>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</si>
  <si>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</si>
  <si>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</si>
  <si>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</si>
  <si>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</si>
  <si>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</si>
  <si>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</si>
  <si>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</si>
  <si>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</si>
  <si>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</si>
  <si>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</si>
  <si>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</si>
  <si>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</si>
  <si>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</si>
  <si>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</si>
  <si>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</si>
  <si>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</si>
  <si>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</si>
  <si>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</si>
  <si>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</si>
  <si>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</si>
  <si>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</si>
  <si>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</si>
  <si>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</si>
  <si>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</si>
  <si>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</si>
  <si>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</si>
  <si>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</si>
  <si>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</si>
  <si>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</si>
  <si>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</si>
  <si>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</si>
  <si>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</si>
  <si>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</si>
  <si>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</si>
  <si>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</si>
  <si>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</si>
  <si>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</si>
  <si>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</si>
  <si>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</si>
  <si>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</si>
  <si>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</si>
  <si>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</si>
  <si>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</si>
  <si>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</si>
  <si>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</si>
  <si>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</si>
  <si>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</si>
  <si>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</si>
  <si>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</si>
  <si>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</si>
  <si>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</si>
  <si>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</si>
  <si>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</si>
  <si>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</si>
  <si>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</si>
  <si>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</si>
  <si>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</si>
  <si>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</si>
  <si>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</si>
  <si>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</si>
  <si>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</si>
  <si>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</si>
  <si>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</si>
  <si>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</si>
  <si>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</si>
  <si>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</si>
  <si>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</si>
  <si>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</si>
  <si>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</si>
  <si>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</si>
  <si>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</si>
  <si>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</si>
  <si>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</si>
  <si>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</si>
  <si>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</si>
  <si>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</si>
  <si>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</si>
  <si>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</si>
  <si>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</si>
  <si>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</si>
  <si>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</si>
  <si>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</si>
  <si>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</si>
  <si>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</si>
  <si>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</si>
  <si>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</si>
  <si>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</si>
  <si>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</si>
  <si>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</si>
  <si>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</si>
  <si>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</si>
  <si>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</si>
  <si>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</si>
  <si>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</si>
  <si>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</si>
  <si>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</si>
  <si>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</si>
  <si>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</si>
  <si>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</si>
  <si>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</si>
  <si>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</si>
  <si>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</si>
  <si>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</si>
  <si>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</si>
  <si>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</si>
  <si>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</si>
  <si>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</si>
  <si>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</si>
  <si>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</si>
  <si>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</si>
  <si>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</si>
  <si>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</si>
  <si>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</si>
  <si>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</si>
  <si>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</si>
  <si>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</si>
  <si>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</si>
  <si>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</si>
  <si>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</si>
  <si>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</si>
  <si>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</si>
  <si>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</si>
  <si>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</si>
  <si>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</si>
  <si>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</si>
  <si>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</si>
  <si>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</si>
  <si>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</si>
  <si>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</si>
  <si>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</si>
  <si>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</si>
  <si>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</si>
  <si>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</si>
  <si>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</si>
  <si>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</si>
  <si>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</si>
  <si>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</si>
  <si>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</si>
  <si>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</si>
  <si>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</si>
  <si>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</si>
  <si>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</si>
  <si>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</si>
  <si>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</si>
  <si>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</si>
  <si>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</si>
  <si>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</si>
  <si>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</si>
  <si>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</si>
  <si>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</si>
  <si>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</si>
  <si>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</si>
  <si>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</si>
  <si>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</si>
  <si>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</si>
  <si>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</si>
  <si>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</si>
  <si>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</si>
  <si>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</si>
  <si>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</si>
  <si>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</si>
  <si>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</si>
  <si>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</si>
  <si>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</si>
  <si>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</si>
  <si>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</si>
  <si>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</si>
  <si>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</si>
  <si>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</si>
  <si>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</si>
  <si>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</si>
  <si>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</si>
  <si>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</si>
  <si>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</si>
  <si>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</si>
  <si>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</si>
  <si>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</si>
  <si>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</si>
  <si>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</si>
  <si>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</si>
  <si>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</si>
  <si>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</si>
  <si>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</si>
  <si>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</si>
  <si>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</si>
  <si>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</si>
  <si>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</si>
  <si>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</si>
  <si>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</si>
  <si>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</si>
  <si>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</si>
  <si>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</si>
  <si>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</si>
  <si>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</si>
  <si>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</si>
  <si>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</si>
  <si>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</si>
  <si>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</si>
  <si>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</si>
  <si>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</si>
  <si>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</si>
  <si>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</si>
  <si>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</si>
  <si>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</si>
  <si>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</si>
  <si>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</si>
  <si>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</si>
  <si>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</si>
  <si>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</si>
  <si>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</si>
  <si>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</si>
  <si>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</si>
  <si>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</si>
  <si>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</si>
  <si>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</si>
  <si>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</si>
  <si>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</si>
  <si>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</si>
  <si>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</si>
  <si>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</si>
  <si>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</si>
  <si>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</si>
  <si>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</si>
  <si>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</si>
  <si>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</si>
  <si>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</si>
  <si>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</si>
  <si>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</si>
  <si>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</si>
  <si>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</si>
  <si>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</si>
  <si>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</si>
  <si>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</si>
  <si>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</si>
  <si>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</si>
  <si>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</si>
  <si>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</si>
  <si>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</si>
  <si>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</si>
  <si>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</si>
  <si>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</si>
  <si>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</si>
  <si>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</si>
  <si>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</si>
  <si>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</si>
  <si>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</si>
  <si>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</si>
  <si>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</si>
  <si>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</si>
  <si>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</si>
  <si>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</si>
  <si>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</si>
  <si>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</si>
  <si>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</si>
  <si>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</si>
  <si>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</si>
  <si>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</si>
  <si>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</si>
  <si>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</si>
  <si>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</si>
  <si>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</si>
  <si>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</si>
  <si>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</si>
  <si>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</si>
  <si>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</si>
  <si>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</si>
  <si>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</si>
  <si>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</si>
  <si>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</si>
  <si>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</si>
  <si>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</si>
  <si>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</si>
  <si>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</si>
  <si>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</si>
  <si>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</si>
  <si>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</si>
  <si>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</si>
  <si>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</si>
  <si>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</si>
  <si>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</si>
  <si>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</si>
  <si>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</si>
  <si>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</si>
  <si>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</si>
  <si>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</si>
  <si>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</si>
  <si>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</si>
  <si>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</si>
  <si>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</si>
  <si>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</si>
  <si>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</si>
  <si>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</si>
  <si>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</si>
  <si>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</si>
  <si>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</si>
  <si>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</si>
  <si>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</si>
  <si>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</si>
  <si>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</si>
  <si>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</si>
  <si>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</si>
  <si>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</si>
  <si>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</si>
  <si>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</si>
  <si>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</si>
  <si>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</si>
  <si>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</si>
  <si>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</si>
  <si>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</si>
  <si>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</si>
  <si>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</si>
  <si>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</si>
  <si>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</si>
  <si>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</si>
  <si>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</si>
  <si>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</si>
  <si>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</si>
  <si>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</si>
  <si>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</si>
  <si>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</si>
  <si>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</si>
  <si>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</si>
  <si>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</si>
  <si>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</si>
  <si>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</si>
  <si>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</si>
  <si>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</si>
  <si>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</si>
  <si>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</si>
  <si>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</si>
  <si>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</si>
  <si>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</si>
  <si>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</si>
  <si>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</si>
  <si>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</si>
  <si>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</si>
  <si>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</si>
  <si>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</si>
  <si>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</si>
  <si>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</si>
  <si>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</si>
  <si>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</si>
  <si>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</si>
  <si>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</si>
  <si>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</si>
  <si>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</si>
  <si>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</si>
  <si>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</si>
  <si>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</si>
  <si>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</si>
  <si>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</si>
  <si>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</si>
  <si>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</si>
  <si>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</si>
  <si>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</si>
  <si>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</si>
  <si>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</si>
  <si>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</si>
  <si>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</si>
  <si>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</si>
  <si>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</si>
  <si>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</si>
  <si>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</si>
  <si>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</si>
  <si>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</si>
  <si>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</si>
  <si>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</si>
  <si>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</si>
  <si>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</si>
  <si>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</si>
  <si>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</si>
  <si>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</si>
  <si>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</si>
  <si>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</si>
  <si>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</si>
  <si>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</si>
  <si>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</si>
  <si>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</si>
  <si>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</si>
  <si>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</si>
  <si>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</si>
  <si>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</si>
  <si>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</si>
  <si>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</si>
  <si>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</si>
  <si>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</si>
  <si>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</si>
  <si>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</si>
  <si>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</si>
  <si>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</si>
  <si>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</si>
  <si>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</si>
  <si>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</si>
  <si>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</si>
  <si>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</si>
  <si>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</si>
  <si>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</si>
  <si>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</si>
  <si>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</si>
  <si>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</si>
  <si>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</si>
  <si>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</si>
  <si>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</si>
  <si>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</si>
  <si>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</si>
  <si>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</si>
  <si>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</si>
  <si>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</si>
  <si>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</si>
  <si>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</si>
  <si>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</si>
  <si>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</si>
  <si>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</si>
  <si>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</si>
  <si>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</si>
  <si>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</si>
  <si>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</si>
  <si>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</si>
  <si>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</si>
  <si>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</si>
  <si>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</si>
  <si>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</si>
  <si>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</si>
  <si>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</si>
  <si>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</si>
  <si>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</si>
  <si>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</si>
  <si>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</si>
  <si>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</si>
  <si>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</si>
  <si>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</si>
  <si>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</si>
  <si>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</si>
  <si>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</si>
  <si>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</si>
  <si>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</si>
  <si>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</si>
  <si>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</si>
  <si>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</si>
  <si>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</si>
  <si>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</si>
  <si>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</si>
  <si>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</si>
  <si>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</si>
  <si>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</si>
  <si>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</si>
  <si>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</si>
  <si>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</si>
  <si>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</si>
  <si>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</si>
  <si>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</si>
  <si>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</si>
  <si>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</si>
  <si>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</si>
  <si>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</si>
  <si>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</si>
  <si>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</si>
  <si>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</si>
  <si>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</si>
  <si>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</si>
  <si>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</si>
  <si>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</si>
  <si>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</si>
  <si>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</si>
  <si>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</si>
  <si>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</si>
  <si>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</si>
  <si>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</si>
  <si>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</si>
  <si>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</si>
  <si>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</si>
  <si>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</si>
  <si>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</si>
  <si>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</si>
  <si>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</si>
  <si>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</si>
  <si>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</si>
  <si>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</si>
  <si>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</si>
  <si>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</si>
  <si>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</si>
  <si>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</si>
  <si>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</si>
  <si>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</si>
  <si>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</si>
  <si>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</si>
  <si>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</si>
  <si>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</si>
  <si>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</si>
  <si>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</si>
  <si>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</si>
  <si>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</si>
  <si>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</si>
  <si>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</si>
  <si>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</si>
  <si>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</si>
  <si>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</si>
  <si>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</si>
  <si>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</si>
  <si>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</si>
  <si>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</si>
  <si>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</si>
  <si>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</si>
  <si>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</si>
  <si>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</si>
  <si>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</si>
  <si>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</si>
  <si>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</si>
  <si>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</si>
  <si>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</si>
  <si>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</si>
  <si>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</si>
  <si>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</si>
  <si>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</si>
  <si>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</si>
  <si>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</si>
  <si>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</si>
  <si>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</si>
  <si>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</si>
  <si>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</si>
  <si>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</si>
  <si>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</si>
  <si>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</si>
  <si>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</si>
  <si>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</si>
  <si>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</si>
  <si>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</si>
  <si>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</si>
  <si>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</si>
  <si>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</si>
  <si>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</si>
  <si>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</si>
  <si>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</si>
  <si>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</si>
  <si>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</si>
  <si>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</si>
  <si>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</si>
  <si>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</si>
  <si>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</si>
  <si>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</si>
  <si>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</si>
  <si>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</si>
  <si>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</si>
  <si>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</si>
  <si>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</si>
  <si>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</si>
  <si>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</si>
  <si>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</si>
  <si>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</si>
  <si>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</si>
  <si>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</si>
  <si>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</si>
  <si>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</si>
  <si>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</si>
  <si>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</si>
  <si>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</si>
  <si>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</si>
  <si>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</si>
  <si>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</si>
  <si>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</si>
  <si>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</si>
  <si>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</si>
  <si>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</si>
  <si>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</si>
  <si>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</si>
  <si>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</si>
  <si>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</si>
  <si>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</si>
  <si>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</si>
  <si>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</si>
  <si>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</si>
  <si>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</si>
  <si>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</si>
  <si>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</si>
  <si>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</si>
  <si>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</si>
  <si>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</si>
  <si>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</si>
  <si>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</si>
  <si>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</si>
  <si>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</si>
  <si>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</si>
  <si>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</si>
  <si>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</si>
  <si>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</si>
  <si>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</si>
  <si>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</si>
  <si>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</si>
  <si>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</si>
  <si>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</si>
  <si>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</si>
  <si>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</si>
  <si>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</si>
  <si>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</si>
  <si>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</si>
  <si>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</si>
  <si>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</si>
  <si>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</si>
  <si>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</si>
  <si>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</si>
  <si>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</si>
  <si>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</si>
  <si>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</si>
  <si>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</si>
  <si>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</si>
  <si>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</si>
  <si>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</si>
  <si>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</si>
  <si>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</si>
  <si>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</si>
  <si>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</si>
  <si>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</si>
  <si>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</si>
  <si>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</si>
  <si>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</si>
  <si>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</si>
  <si>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</si>
  <si>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</si>
  <si>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</si>
  <si>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</si>
  <si>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</si>
  <si>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</si>
  <si>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</si>
  <si>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</si>
  <si>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</si>
  <si>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</si>
  <si>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</si>
  <si>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</si>
  <si>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</si>
  <si>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</si>
  <si>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</si>
  <si>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</si>
  <si>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</si>
  <si>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</si>
  <si>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</si>
  <si>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</si>
  <si>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</si>
  <si>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</si>
  <si>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</si>
  <si>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</si>
  <si>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</si>
  <si>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</si>
  <si>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</si>
  <si>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</si>
  <si>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</si>
  <si>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</si>
  <si>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</si>
  <si>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</si>
  <si>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</si>
  <si>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</si>
  <si>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</si>
  <si>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</si>
  <si>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</si>
  <si>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</si>
  <si>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</si>
  <si>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</si>
  <si>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</si>
  <si>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</si>
  <si>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</si>
  <si>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</si>
  <si>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</si>
  <si>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</si>
  <si>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</si>
  <si>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</si>
  <si>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</si>
  <si>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</si>
  <si>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</si>
  <si>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</si>
  <si>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</si>
  <si>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</si>
  <si>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</si>
  <si>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</si>
  <si>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</si>
  <si>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</si>
  <si>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</si>
  <si>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</si>
  <si>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</si>
  <si>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</si>
  <si>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</si>
  <si>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</si>
  <si>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</si>
  <si>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</si>
  <si>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</si>
  <si>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</si>
  <si>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</si>
  <si>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</si>
  <si>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</si>
  <si>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</si>
  <si>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</si>
  <si>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</si>
  <si>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</si>
  <si>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</si>
  <si>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</si>
  <si>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</si>
  <si>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</si>
  <si>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</si>
  <si>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</si>
  <si>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</si>
  <si>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</si>
  <si>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</si>
  <si>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</si>
  <si>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</si>
  <si>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</si>
  <si>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</si>
  <si>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</si>
  <si>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</si>
  <si>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</si>
  <si>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</si>
  <si>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</si>
  <si>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</si>
  <si>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</si>
  <si>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</si>
  <si>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</si>
  <si>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</si>
  <si>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</si>
  <si>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</si>
  <si>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</si>
  <si>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</si>
  <si>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</si>
  <si>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</si>
  <si>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</si>
  <si>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</si>
  <si>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</si>
  <si>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</si>
  <si>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</si>
  <si>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</si>
  <si>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</si>
  <si>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</si>
  <si>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</si>
  <si>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</si>
  <si>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</si>
  <si>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</si>
  <si>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</si>
  <si>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</si>
  <si>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</si>
  <si>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</si>
  <si>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</si>
  <si>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</si>
  <si>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</si>
  <si>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</si>
  <si>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</si>
  <si>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</si>
  <si>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</si>
  <si>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</si>
  <si>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</si>
  <si>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</si>
  <si>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</si>
  <si>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</si>
  <si>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</si>
  <si>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</si>
  <si>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</si>
  <si>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</si>
  <si>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</si>
  <si>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</si>
  <si>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</si>
  <si>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</si>
  <si>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</si>
  <si>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</si>
  <si>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</si>
  <si>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</si>
  <si>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</si>
  <si>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</si>
  <si>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</si>
  <si>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</si>
  <si>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</si>
  <si>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</si>
  <si>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</si>
  <si>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</si>
  <si>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</si>
  <si>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</si>
  <si>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</si>
  <si>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</si>
  <si>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</si>
  <si>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</si>
  <si>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</si>
  <si>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</si>
  <si>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</si>
  <si>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</si>
  <si>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</si>
  <si>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</si>
  <si>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</si>
  <si>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</si>
  <si>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</si>
  <si>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</si>
  <si>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</si>
  <si>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</si>
  <si>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</si>
  <si>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</si>
  <si>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</si>
  <si>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</si>
  <si>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</si>
  <si>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</si>
  <si>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</si>
  <si>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</si>
  <si>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</si>
  <si>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</si>
  <si>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</si>
  <si>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</si>
  <si>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</si>
  <si>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</si>
  <si>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</si>
  <si>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</si>
  <si>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</si>
  <si>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</si>
  <si>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</si>
  <si>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</si>
  <si>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</si>
  <si>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</si>
  <si>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</si>
  <si>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</si>
  <si>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</si>
  <si>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</si>
  <si>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</si>
  <si>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</si>
  <si>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</si>
  <si>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</si>
  <si>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</si>
  <si>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</si>
  <si>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</si>
  <si>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</si>
  <si>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</si>
  <si>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</si>
  <si>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</si>
  <si>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</si>
  <si>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</si>
  <si>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</si>
  <si>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</si>
  <si>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</si>
  <si>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</si>
  <si>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</si>
  <si>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</si>
  <si>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</si>
  <si>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</si>
  <si>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</si>
  <si>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</si>
  <si>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</si>
  <si>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</si>
  <si>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</si>
  <si>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</si>
  <si>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</si>
  <si>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</si>
  <si>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</si>
  <si>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</si>
  <si>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</si>
  <si>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</si>
  <si>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</si>
  <si>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</si>
  <si>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</si>
  <si>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</si>
  <si>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</si>
  <si>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</si>
  <si>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</si>
  <si>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</si>
  <si>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</si>
  <si>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</si>
  <si>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</si>
  <si>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</si>
  <si>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</si>
  <si>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</si>
  <si>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</si>
  <si>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</si>
  <si>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</si>
  <si>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</si>
  <si>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</si>
  <si>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</si>
  <si>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</si>
  <si>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</si>
  <si>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</si>
  <si>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</si>
  <si>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</si>
  <si>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</si>
  <si>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</si>
  <si>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</si>
  <si>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</si>
  <si>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</si>
  <si>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</si>
  <si>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</si>
  <si>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</si>
  <si>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</si>
  <si>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</si>
  <si>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</si>
  <si>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</si>
  <si>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</si>
  <si>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</si>
  <si>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</si>
  <si>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</si>
  <si>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</si>
  <si>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</si>
  <si>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</si>
  <si>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</si>
  <si>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</si>
  <si>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</si>
  <si>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</si>
  <si>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</si>
  <si>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</si>
  <si>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</si>
  <si>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</si>
  <si>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</si>
  <si>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</si>
  <si>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</si>
  <si>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</si>
  <si>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</si>
  <si>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</si>
  <si>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</si>
  <si>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</si>
  <si>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</si>
  <si>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</si>
  <si>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</si>
  <si>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</si>
  <si>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</si>
  <si>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</si>
  <si>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</si>
  <si>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</si>
  <si>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</si>
  <si>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</si>
  <si>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</si>
  <si>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</si>
  <si>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</si>
  <si>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</si>
  <si>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</si>
  <si>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</si>
  <si>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</si>
  <si>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</si>
  <si>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</si>
  <si>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</si>
  <si>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</si>
  <si>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</si>
  <si>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</si>
  <si>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</si>
  <si>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</si>
  <si>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</si>
  <si>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</si>
  <si>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</si>
  <si>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</si>
  <si>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</si>
  <si>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</si>
  <si>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</si>
  <si>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</si>
  <si>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</si>
  <si>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</si>
  <si>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</si>
  <si>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</si>
  <si>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</si>
  <si>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</si>
  <si>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</si>
  <si>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</si>
  <si>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</si>
  <si>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</si>
  <si>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</si>
  <si>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</si>
  <si>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</si>
  <si>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</si>
  <si>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</si>
  <si>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</si>
  <si>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</si>
  <si>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</si>
  <si>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</si>
  <si>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</si>
  <si>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</si>
  <si>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</si>
  <si>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</si>
  <si>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</si>
  <si>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</si>
  <si>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</si>
  <si>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</si>
  <si>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</si>
  <si>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</si>
  <si>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</si>
  <si>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</si>
  <si>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</si>
  <si>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</si>
  <si>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</si>
  <si>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</si>
  <si>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</si>
  <si>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</si>
  <si>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</si>
  <si>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</si>
  <si>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</si>
  <si>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</si>
  <si>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</si>
  <si>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</si>
  <si>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</si>
  <si>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</si>
  <si>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</si>
  <si>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</si>
  <si>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</si>
  <si>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</si>
  <si>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</si>
  <si>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</si>
  <si>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</si>
  <si>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</si>
  <si>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</si>
  <si>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</si>
  <si>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</si>
  <si>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</si>
  <si>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</si>
  <si>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</si>
  <si>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</si>
  <si>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</si>
  <si>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</si>
  <si>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</si>
  <si>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</si>
  <si>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</si>
  <si>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</si>
  <si>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</si>
  <si>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</si>
  <si>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</si>
  <si>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</si>
  <si>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</si>
  <si>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</si>
  <si>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</si>
  <si>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</si>
  <si>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</si>
  <si>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</si>
  <si>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</si>
  <si>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</si>
  <si>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</si>
  <si>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</si>
  <si>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</si>
  <si>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</si>
  <si>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</si>
  <si>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</si>
  <si>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</si>
  <si>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</si>
  <si>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</si>
  <si>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</si>
  <si>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</si>
  <si>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</si>
  <si>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</si>
  <si>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</si>
  <si>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</si>
  <si>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</si>
  <si>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</si>
  <si>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</si>
  <si>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</si>
  <si>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</si>
  <si>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</si>
  <si>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</si>
  <si>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</si>
  <si>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</si>
  <si>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</si>
  <si>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</si>
  <si>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</si>
  <si>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</si>
  <si>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</si>
  <si>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</si>
  <si>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</si>
  <si>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</si>
  <si>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</si>
  <si>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</si>
  <si>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</si>
  <si>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</si>
  <si>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</si>
  <si>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</si>
  <si>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</si>
  <si>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</si>
  <si>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</si>
  <si>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</si>
  <si>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</si>
  <si>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</si>
  <si>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</si>
  <si>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</si>
  <si>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</si>
  <si>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</si>
  <si>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</si>
  <si>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</si>
  <si>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</si>
  <si>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</si>
  <si>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</si>
  <si>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</si>
  <si>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</si>
  <si>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</si>
  <si>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</si>
  <si>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</si>
  <si>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</si>
  <si>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</si>
  <si>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</si>
  <si>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</si>
  <si>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</si>
  <si>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</si>
  <si>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</si>
  <si>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</si>
  <si>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</si>
  <si>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</si>
  <si>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</si>
  <si>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</si>
  <si>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</si>
  <si>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</si>
  <si>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</si>
  <si>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</si>
  <si>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</si>
  <si>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</si>
  <si>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</si>
  <si>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</si>
  <si>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</si>
  <si>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</si>
  <si>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</si>
  <si>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</si>
  <si>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</si>
  <si>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</si>
  <si>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</si>
  <si>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</si>
  <si>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</si>
  <si>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</si>
  <si>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</si>
  <si>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</si>
  <si>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</si>
  <si>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</si>
  <si>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</si>
  <si>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</si>
  <si>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</si>
  <si>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</si>
  <si>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</si>
  <si>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</si>
  <si>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</si>
  <si>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</si>
  <si>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</si>
  <si>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</si>
  <si>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</si>
  <si>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</si>
  <si>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</si>
  <si>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</si>
  <si>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</si>
  <si>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</si>
  <si>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</si>
  <si>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</si>
  <si>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</si>
  <si>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</si>
  <si>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</si>
  <si>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</si>
  <si>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</si>
  <si>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</si>
  <si>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</si>
  <si>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</si>
  <si>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</si>
  <si>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</si>
  <si>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</si>
  <si>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</si>
  <si>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</si>
  <si>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</si>
  <si>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</si>
  <si>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</si>
  <si>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</si>
  <si>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</si>
  <si>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</si>
  <si>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</si>
  <si>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</si>
  <si>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</si>
  <si>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</si>
  <si>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</si>
  <si>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</si>
  <si>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</si>
  <si>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</si>
  <si>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</si>
  <si>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</si>
  <si>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</si>
  <si>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</si>
  <si>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</si>
  <si>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</si>
  <si>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</si>
  <si>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</si>
  <si>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</si>
  <si>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</si>
  <si>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</si>
  <si>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</si>
  <si>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</si>
  <si>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</si>
  <si>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</si>
  <si>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</si>
  <si>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</si>
  <si>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</si>
  <si>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</si>
  <si>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</si>
  <si>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</si>
  <si>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</si>
  <si>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</si>
  <si>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</si>
  <si>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</si>
  <si>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</si>
  <si>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</si>
  <si>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</si>
  <si>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</si>
  <si>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</si>
  <si>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</si>
  <si>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</si>
  <si>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</si>
  <si>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</si>
  <si>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</si>
  <si>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</si>
  <si>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</si>
  <si>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</si>
  <si>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</si>
  <si>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</si>
  <si>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</si>
  <si>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</si>
  <si>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</si>
  <si>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</si>
  <si>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</si>
  <si>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</si>
  <si>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</si>
  <si>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</si>
  <si>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</si>
  <si>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</si>
  <si>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</si>
  <si>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</si>
  <si>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</si>
  <si>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</si>
  <si>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</si>
  <si>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</si>
  <si>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</si>
  <si>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</si>
  <si>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</si>
  <si>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</si>
  <si>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</si>
  <si>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</si>
  <si>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</si>
  <si>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</si>
  <si>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</si>
  <si>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</si>
  <si>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</si>
  <si>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</si>
  <si>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</si>
  <si>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</si>
  <si>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</si>
  <si>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</si>
  <si>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</si>
  <si>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</si>
  <si>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</si>
  <si>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</si>
  <si>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</si>
  <si>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</si>
  <si>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</si>
  <si>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</si>
  <si>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</si>
  <si>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</si>
  <si>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</si>
  <si>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</si>
  <si>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</si>
  <si>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</si>
  <si>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</si>
  <si>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</si>
  <si>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</si>
  <si>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</si>
  <si>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</si>
  <si>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</si>
  <si>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</si>
  <si>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</si>
  <si>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</si>
  <si>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</si>
  <si>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</si>
  <si>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</si>
  <si>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</si>
  <si>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</si>
  <si>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</si>
  <si>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</si>
  <si>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</si>
  <si>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</si>
  <si>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</si>
  <si>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</si>
  <si>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</si>
  <si>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</si>
  <si>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</si>
  <si>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</si>
  <si>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</si>
  <si>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</si>
  <si>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</si>
  <si>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</si>
  <si>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</si>
  <si>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</si>
  <si>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</si>
  <si>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</si>
  <si>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</si>
  <si>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</si>
  <si>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</si>
  <si>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</si>
  <si>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</si>
  <si>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</si>
  <si>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</si>
  <si>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</si>
  <si>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</si>
  <si>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</si>
  <si>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</si>
  <si>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</si>
  <si>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</si>
  <si>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</si>
  <si>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</si>
  <si>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</si>
  <si>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</si>
  <si>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</si>
  <si>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</si>
  <si>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</si>
  <si>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</si>
  <si>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</si>
  <si>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</si>
  <si>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</si>
  <si>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</si>
  <si>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</si>
  <si>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</si>
  <si>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</si>
  <si>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</si>
  <si>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</si>
  <si>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</si>
  <si>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</si>
  <si>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</si>
  <si>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</si>
  <si>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</si>
  <si>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</si>
  <si>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</si>
  <si>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</si>
  <si>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</si>
  <si>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</si>
  <si>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</si>
  <si>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</si>
  <si>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</si>
  <si>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</si>
  <si>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</si>
  <si>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</si>
  <si>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</si>
  <si>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</si>
  <si>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</si>
  <si>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</si>
  <si>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</si>
  <si>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</si>
  <si>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</si>
  <si>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</si>
  <si>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</si>
  <si>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</si>
  <si>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</si>
  <si>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</si>
  <si>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</si>
  <si>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</si>
  <si>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</si>
  <si>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</si>
  <si>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</si>
  <si>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</si>
  <si>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</si>
  <si>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</si>
  <si>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</si>
  <si>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</si>
  <si>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</si>
  <si>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</si>
  <si>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</si>
  <si>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</si>
  <si>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</si>
  <si>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</si>
  <si>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</si>
  <si>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</si>
  <si>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</si>
  <si>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</si>
  <si>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</si>
  <si>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</si>
  <si>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</si>
  <si>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</si>
  <si>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</si>
  <si>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</si>
  <si>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</si>
  <si>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</si>
  <si>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</si>
  <si>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</si>
  <si>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</si>
  <si>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</si>
  <si>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</si>
  <si>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</si>
  <si>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</si>
  <si>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</si>
  <si>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</si>
  <si>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</si>
  <si>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</si>
  <si>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</si>
  <si>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</si>
  <si>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</si>
  <si>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</si>
  <si>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</si>
  <si>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</si>
  <si>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</si>
  <si>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</si>
  <si>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</si>
  <si>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</si>
  <si>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</si>
  <si>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</si>
  <si>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</si>
  <si>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</si>
  <si>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</si>
  <si>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</si>
  <si>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</si>
  <si>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</si>
  <si>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</si>
  <si>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</si>
  <si>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</si>
  <si>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</si>
  <si>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</si>
  <si>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</si>
  <si>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</si>
  <si>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</si>
  <si>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</si>
  <si>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</si>
  <si>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</si>
  <si>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</si>
  <si>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</si>
  <si>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</si>
  <si>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</si>
  <si>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</si>
  <si>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</si>
  <si>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</si>
  <si>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</si>
  <si>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</si>
  <si>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</si>
  <si>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</si>
  <si>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</si>
  <si>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</si>
  <si>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</si>
  <si>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</si>
  <si>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</si>
  <si>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</si>
  <si>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</si>
  <si>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</si>
  <si>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</si>
  <si>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</si>
  <si>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</si>
  <si>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</si>
  <si>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</si>
  <si>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</si>
  <si>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</si>
  <si>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</si>
  <si>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</si>
  <si>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</si>
  <si>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</si>
  <si>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</si>
  <si>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</si>
  <si>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</si>
  <si>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</si>
  <si>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</si>
  <si>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</si>
  <si>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</si>
  <si>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</si>
  <si>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</si>
  <si>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</si>
  <si>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</si>
  <si>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</si>
  <si>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</si>
  <si>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</si>
  <si>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</si>
  <si>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</si>
  <si>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</si>
  <si>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</si>
  <si>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</si>
  <si>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</si>
  <si>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</si>
  <si>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</si>
  <si>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</si>
  <si>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</si>
  <si>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</si>
  <si>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</si>
  <si>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</si>
  <si>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</si>
  <si>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</si>
  <si>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</si>
  <si>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</si>
  <si>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</si>
  <si>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</si>
  <si>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</si>
  <si>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</si>
  <si>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</si>
  <si>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</si>
  <si>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</si>
  <si>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</si>
  <si>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</si>
  <si>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</si>
  <si>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</si>
  <si>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</si>
  <si>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</si>
  <si>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</si>
  <si>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</si>
  <si>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</si>
  <si>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</si>
  <si>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</si>
  <si>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</si>
  <si>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</si>
  <si>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</si>
  <si>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</si>
  <si>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</si>
  <si>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</si>
  <si>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</si>
  <si>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</si>
  <si>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</si>
  <si>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</si>
  <si>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</si>
  <si>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</si>
  <si>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</si>
  <si>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</si>
  <si>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</si>
  <si>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</si>
  <si>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</si>
  <si>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</si>
  <si>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</si>
  <si>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</si>
  <si>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</si>
  <si>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</si>
  <si>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</si>
  <si>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</si>
  <si>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</si>
  <si>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</si>
  <si>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</si>
  <si>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</si>
  <si>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</si>
  <si>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</si>
  <si>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</si>
  <si>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</si>
  <si>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</si>
  <si>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</si>
  <si>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</si>
  <si>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</si>
  <si>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</si>
  <si>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</si>
  <si>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</si>
  <si>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</si>
  <si>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</si>
  <si>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</si>
  <si>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</si>
  <si>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</si>
  <si>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</si>
  <si>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</si>
  <si>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</si>
  <si>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</si>
  <si>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</si>
  <si>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</si>
  <si>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</si>
  <si>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</si>
  <si>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</si>
  <si>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</si>
  <si>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</si>
  <si>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</si>
  <si>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</si>
  <si>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</si>
  <si>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</si>
  <si>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</si>
  <si>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</si>
  <si>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</si>
  <si>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</si>
  <si>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</si>
  <si>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</si>
  <si>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</si>
  <si>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</si>
  <si>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</si>
  <si>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</si>
  <si>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</si>
  <si>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</si>
  <si>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</si>
  <si>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</si>
  <si>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</si>
  <si>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</si>
  <si>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</si>
  <si>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</si>
  <si>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</si>
  <si>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</si>
  <si>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</si>
  <si>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</si>
  <si>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</si>
  <si>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</si>
  <si>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</si>
  <si>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</si>
  <si>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</si>
  <si>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</si>
  <si>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</si>
  <si>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</si>
  <si>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</si>
  <si>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</si>
  <si>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</si>
  <si>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</si>
  <si>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</si>
  <si>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</si>
  <si>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</si>
  <si>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</si>
  <si>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</si>
  <si>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</si>
  <si>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</si>
  <si>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</si>
  <si>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</si>
  <si>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</si>
  <si>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</si>
  <si>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</si>
  <si>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</si>
  <si>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</si>
  <si>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</si>
  <si>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</si>
  <si>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</si>
  <si>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</si>
  <si>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</si>
  <si>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</si>
  <si>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</si>
  <si>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</si>
  <si>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</si>
  <si>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</si>
  <si>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</si>
  <si>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</si>
  <si>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</si>
  <si>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</si>
  <si>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</si>
  <si>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</si>
  <si>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</si>
  <si>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</si>
  <si>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</si>
  <si>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</si>
  <si>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</si>
  <si>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</si>
  <si>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</si>
  <si>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</si>
  <si>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</si>
  <si>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</si>
  <si>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</si>
  <si>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</si>
  <si>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</si>
  <si>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</si>
  <si>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</si>
  <si>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</si>
  <si>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</si>
  <si>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</si>
  <si>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</si>
  <si>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</si>
  <si>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</si>
  <si>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</si>
  <si>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</si>
  <si>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</si>
  <si>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</si>
  <si>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</si>
  <si>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</si>
  <si>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</si>
  <si>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</si>
  <si>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</si>
  <si>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</si>
  <si>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</si>
  <si>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</si>
  <si>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</si>
  <si>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</si>
  <si>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</si>
  <si>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</si>
  <si>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</si>
  <si>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</si>
  <si>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</si>
  <si>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</si>
  <si>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</si>
  <si>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</si>
  <si>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</si>
  <si>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</si>
  <si>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</si>
  <si>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</si>
  <si>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</si>
  <si>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</si>
  <si>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</si>
  <si>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</si>
  <si>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</si>
  <si>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</si>
  <si>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</si>
  <si>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</si>
  <si>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</si>
  <si>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</si>
  <si>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</si>
  <si>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</si>
  <si>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</si>
  <si>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</si>
  <si>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</si>
  <si>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</si>
  <si>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</si>
  <si>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</si>
  <si>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</si>
  <si>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</si>
  <si>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</si>
  <si>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</si>
  <si>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</si>
  <si>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</si>
  <si>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</si>
  <si>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</si>
  <si>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</si>
  <si>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</si>
  <si>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</si>
  <si>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</si>
  <si>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</si>
  <si>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</si>
  <si>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</si>
  <si>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</si>
  <si>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</si>
  <si>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</si>
  <si>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</si>
  <si>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</si>
  <si>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</si>
  <si>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</si>
  <si>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</si>
  <si>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</si>
  <si>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</si>
  <si>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</si>
  <si>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</si>
  <si>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</si>
  <si>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</si>
  <si>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</si>
  <si>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</si>
  <si>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</si>
  <si>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</si>
  <si>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</si>
  <si>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</si>
  <si>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</si>
  <si>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</si>
  <si>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</si>
  <si>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</si>
  <si>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</si>
  <si>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</si>
  <si>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</si>
  <si>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</si>
  <si>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</si>
  <si>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</si>
  <si>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</si>
  <si>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</si>
  <si>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</si>
  <si>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</si>
  <si>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</si>
  <si>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</si>
  <si>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</si>
  <si>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</si>
  <si>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</si>
  <si>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</si>
  <si>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</si>
  <si>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</si>
  <si>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</si>
  <si>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</si>
  <si>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</si>
  <si>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</si>
  <si>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</si>
  <si>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</si>
  <si>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</si>
  <si>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</si>
  <si>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</si>
  <si>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</si>
  <si>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</si>
  <si>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</si>
  <si>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</si>
  <si>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</si>
  <si>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</si>
  <si>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</si>
  <si>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</si>
  <si>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</si>
  <si>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</si>
  <si>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</si>
  <si>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</si>
  <si>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</si>
  <si>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</si>
  <si>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</si>
  <si>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</si>
  <si>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</si>
  <si>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</si>
  <si>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</si>
  <si>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</si>
  <si>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</si>
  <si>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</si>
  <si>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</si>
  <si>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</si>
  <si>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</si>
  <si>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</si>
  <si>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</si>
  <si>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</si>
  <si>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</si>
  <si>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</si>
  <si>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</si>
  <si>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</si>
  <si>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</si>
  <si>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</si>
  <si>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</si>
  <si>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</si>
  <si>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</si>
  <si>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</si>
  <si>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</si>
  <si>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</si>
  <si>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</si>
  <si>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</si>
  <si>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</si>
  <si>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</si>
  <si>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</si>
  <si>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</si>
  <si>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</si>
  <si>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</si>
  <si>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</si>
  <si>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</si>
  <si>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</si>
  <si>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</si>
  <si>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</si>
  <si>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</si>
  <si>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</si>
  <si>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</si>
  <si>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</si>
  <si>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</si>
  <si>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</si>
  <si>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</si>
  <si>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</si>
  <si>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</si>
  <si>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</si>
  <si>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</si>
  <si>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</si>
  <si>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</si>
  <si>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</si>
  <si>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</si>
  <si>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</si>
  <si>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</si>
  <si>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</si>
  <si>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</si>
  <si>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</si>
  <si>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</si>
  <si>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</si>
  <si>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</si>
  <si>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</si>
  <si>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</si>
  <si>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</si>
  <si>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</si>
  <si>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</si>
  <si>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</si>
  <si>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</si>
  <si>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</si>
  <si>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</si>
  <si>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</si>
  <si>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</si>
  <si>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</si>
  <si>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</si>
  <si>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</si>
  <si>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</si>
  <si>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</si>
  <si>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</si>
  <si>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</si>
  <si>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</si>
  <si>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</si>
  <si>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</si>
  <si>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</si>
  <si>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</si>
  <si>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</si>
  <si>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</si>
  <si>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</si>
  <si>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</si>
  <si>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</si>
  <si>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</si>
  <si>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</si>
  <si>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</si>
  <si>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</si>
  <si>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</si>
  <si>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</si>
  <si>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</si>
  <si>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</si>
  <si>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</si>
  <si>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</si>
  <si>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</si>
  <si>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</si>
  <si>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</si>
  <si>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</si>
  <si>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</si>
  <si>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</si>
  <si>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</si>
  <si>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</si>
  <si>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</si>
  <si>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</si>
  <si>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</si>
  <si>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</si>
  <si>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</si>
  <si>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</si>
  <si>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</si>
  <si>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</si>
  <si>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</si>
  <si>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</si>
  <si>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</si>
  <si>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</si>
  <si>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</si>
  <si>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</si>
  <si>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</si>
  <si>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</si>
  <si>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</si>
  <si>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</si>
  <si>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</si>
  <si>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</si>
  <si>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</si>
  <si>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</si>
  <si>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</si>
  <si>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</si>
  <si>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</si>
  <si>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</si>
  <si>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</si>
  <si>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</si>
  <si>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</si>
  <si>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</si>
  <si>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</si>
  <si>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</si>
  <si>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</si>
  <si>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</si>
  <si>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</si>
  <si>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</si>
  <si>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</si>
  <si>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</si>
  <si>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</si>
  <si>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</si>
  <si>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</si>
  <si>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</si>
  <si>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</si>
  <si>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</si>
  <si>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</si>
  <si>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</si>
  <si>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</si>
  <si>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</si>
  <si>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</si>
  <si>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</si>
  <si>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</si>
  <si>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</si>
  <si>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</si>
  <si>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</si>
  <si>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</si>
  <si>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</si>
  <si>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</si>
  <si>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</si>
  <si>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</si>
  <si>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</si>
  <si>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</si>
  <si>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</si>
  <si>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</si>
  <si>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</si>
  <si>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</si>
  <si>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</si>
  <si>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</si>
  <si>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</si>
  <si>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</si>
  <si>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</si>
  <si>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</si>
  <si>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</si>
  <si>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</si>
  <si>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</si>
  <si>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</si>
  <si>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</si>
  <si>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</si>
  <si>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</si>
  <si>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</si>
  <si>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</si>
  <si>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</si>
  <si>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</si>
  <si>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</si>
  <si>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</si>
  <si>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</si>
  <si>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</si>
  <si>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</si>
  <si>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</si>
  <si>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</si>
  <si>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</si>
  <si>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</si>
  <si>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</si>
  <si>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</si>
  <si>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</si>
  <si>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</si>
  <si>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</si>
  <si>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</si>
  <si>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</si>
  <si>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</si>
  <si>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</si>
  <si>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</si>
  <si>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</si>
  <si>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</si>
  <si>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</si>
  <si>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</si>
  <si>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</si>
  <si>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</si>
  <si>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</si>
  <si>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</si>
  <si>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</si>
  <si>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</si>
  <si>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</si>
  <si>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</si>
  <si>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</si>
  <si>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</si>
  <si>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</si>
  <si>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</si>
  <si>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</si>
  <si>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</si>
  <si>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</si>
  <si>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</si>
  <si>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</si>
  <si>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</si>
  <si>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</si>
  <si>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</si>
  <si>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</si>
  <si>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</si>
  <si>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</si>
  <si>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</si>
  <si>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</si>
  <si>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</si>
  <si>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</si>
  <si>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</si>
  <si>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</si>
  <si>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</si>
  <si>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</si>
  <si>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</si>
  <si>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</si>
  <si>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</si>
  <si>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</si>
  <si>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</si>
  <si>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</si>
  <si>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</si>
  <si>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</si>
  <si>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</si>
  <si>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</si>
  <si>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</si>
  <si>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</si>
  <si>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</si>
  <si>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</si>
  <si>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</si>
  <si>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</si>
  <si>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</si>
  <si>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</si>
  <si>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</si>
  <si>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</si>
  <si>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</si>
  <si>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</si>
  <si>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</si>
  <si>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</si>
  <si>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</si>
  <si>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</si>
  <si>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</si>
  <si>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</si>
  <si>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</si>
  <si>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</si>
  <si>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</si>
  <si>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</si>
  <si>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</si>
  <si>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</si>
  <si>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</si>
  <si>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</si>
  <si>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</si>
  <si>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</si>
  <si>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</si>
  <si>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</si>
  <si>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</si>
  <si>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</si>
  <si>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</si>
  <si>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</si>
  <si>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</si>
  <si>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</si>
  <si>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</si>
  <si>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</si>
  <si>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</si>
  <si>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</si>
  <si>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</si>
  <si>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</si>
  <si>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</si>
  <si>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</si>
  <si>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</si>
  <si>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</si>
  <si>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</si>
  <si>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</si>
  <si>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</si>
  <si>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</si>
  <si>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</si>
  <si>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</si>
  <si>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</si>
  <si>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</si>
  <si>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</si>
  <si>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</si>
  <si>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</si>
  <si>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</si>
  <si>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</si>
  <si>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</si>
  <si>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</si>
  <si>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</si>
  <si>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</si>
  <si>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</si>
  <si>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</si>
  <si>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</si>
  <si>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</si>
  <si>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</si>
  <si>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</si>
  <si>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</si>
  <si>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</si>
  <si>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</si>
  <si>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</si>
  <si>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</si>
  <si>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</si>
  <si>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</si>
  <si>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</si>
  <si>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</si>
  <si>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</si>
  <si>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</si>
  <si>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</si>
  <si>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</si>
  <si>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</si>
  <si>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</si>
  <si>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</si>
  <si>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</si>
  <si>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</si>
  <si>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</si>
  <si>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</si>
  <si>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</si>
  <si>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</si>
  <si>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</si>
  <si>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</si>
  <si>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</si>
  <si>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</si>
  <si>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</si>
  <si>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</si>
  <si>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</si>
  <si>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</si>
  <si>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</si>
  <si>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</si>
  <si>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</si>
  <si>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</si>
  <si>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</si>
  <si>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</si>
  <si>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</si>
  <si>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</si>
  <si>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</si>
  <si>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</si>
  <si>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</si>
  <si>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</si>
  <si>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</si>
  <si>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</si>
  <si>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</si>
  <si>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</si>
  <si>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</si>
  <si>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</si>
  <si>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</si>
  <si>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</si>
  <si>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</si>
  <si>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</si>
  <si>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</si>
  <si>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</si>
  <si>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</si>
  <si>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</si>
  <si>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</si>
  <si>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</si>
  <si>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</si>
  <si>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</si>
  <si>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</si>
  <si>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</si>
  <si>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</si>
  <si>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</si>
  <si>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</si>
  <si>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</si>
  <si>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</si>
  <si>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</si>
  <si>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</si>
  <si>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</si>
  <si>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</si>
  <si>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</si>
  <si>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</si>
  <si>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</si>
  <si>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</si>
  <si>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</si>
  <si>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</si>
  <si>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</si>
  <si>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</si>
  <si>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</si>
  <si>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</si>
  <si>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</si>
  <si>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</si>
  <si>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</si>
  <si>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</si>
  <si>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</si>
  <si>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</si>
  <si>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</si>
  <si>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</si>
  <si>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</si>
  <si>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</si>
  <si>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</si>
  <si>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</si>
  <si>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</si>
  <si>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</si>
  <si>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</si>
  <si>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</si>
  <si>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</si>
  <si>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</si>
  <si>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</si>
  <si>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</si>
  <si>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</si>
  <si>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</si>
  <si>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</si>
  <si>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</si>
  <si>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</si>
  <si>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</si>
  <si>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</si>
  <si>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</si>
  <si>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</si>
  <si>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</si>
  <si>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</si>
  <si>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</si>
  <si>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</si>
  <si>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</si>
  <si>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</si>
  <si>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</si>
  <si>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</si>
  <si>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</si>
  <si>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</si>
  <si>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</si>
  <si>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</si>
  <si>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</si>
  <si>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</si>
  <si>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</si>
  <si>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</si>
  <si>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</si>
  <si>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</si>
  <si>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</si>
  <si>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</si>
  <si>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</si>
  <si>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</si>
  <si>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</si>
  <si>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</si>
  <si>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</si>
  <si>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</si>
  <si>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</si>
  <si>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</si>
  <si>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</si>
  <si>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</si>
  <si>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</si>
  <si>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</si>
  <si>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</si>
  <si>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</si>
  <si>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</si>
  <si>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</si>
  <si>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</si>
  <si>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</si>
  <si>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</si>
  <si>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</si>
  <si>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</si>
  <si>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</si>
  <si>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</si>
  <si>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</si>
  <si>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</si>
  <si>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</si>
  <si>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</si>
  <si>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</si>
  <si>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</si>
  <si>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</si>
  <si>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</si>
  <si>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</si>
  <si>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</si>
  <si>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</si>
  <si>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</si>
  <si>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</si>
  <si>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</si>
  <si>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</si>
  <si>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</si>
  <si>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</si>
  <si>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</si>
  <si>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</si>
  <si>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</si>
  <si>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</si>
  <si>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</si>
  <si>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</si>
  <si>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</si>
  <si>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</si>
  <si>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</si>
  <si>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</si>
  <si>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</si>
  <si>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</si>
  <si>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</si>
  <si>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</si>
  <si>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</si>
  <si>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</si>
  <si>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</si>
  <si>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</si>
  <si>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</si>
  <si>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</si>
  <si>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</si>
  <si>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</si>
  <si>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</si>
  <si>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</si>
  <si>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</si>
  <si>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</si>
  <si>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</si>
  <si>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</si>
  <si>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</si>
  <si>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</si>
  <si>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</si>
  <si>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</si>
  <si>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</si>
  <si>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</si>
  <si>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</si>
  <si>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</si>
  <si>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</si>
  <si>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</si>
  <si>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</si>
  <si>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</si>
  <si>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</si>
  <si>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</si>
  <si>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</si>
  <si>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</si>
  <si>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</si>
  <si>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</si>
  <si>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</si>
  <si>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</si>
  <si>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</si>
  <si>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</si>
  <si>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</si>
  <si>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</si>
  <si>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</si>
  <si>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</si>
  <si>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</si>
  <si>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</si>
  <si>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</si>
  <si>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</si>
  <si>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</si>
  <si>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</si>
  <si>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</si>
  <si>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</si>
  <si>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</si>
  <si>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</si>
  <si>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</si>
  <si>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</si>
  <si>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</si>
  <si>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</si>
  <si>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</si>
  <si>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</si>
  <si>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</si>
  <si>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</si>
  <si>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</si>
  <si>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</si>
  <si>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</si>
  <si>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</si>
  <si>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</si>
  <si>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</si>
  <si>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</si>
  <si>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</si>
  <si>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</si>
  <si>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</si>
  <si>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</si>
  <si>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</si>
  <si>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</si>
  <si>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</si>
  <si>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</si>
  <si>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</si>
  <si>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</si>
  <si>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</si>
  <si>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</si>
  <si>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</si>
  <si>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</si>
  <si>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</si>
  <si>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</si>
  <si>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</si>
  <si>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</si>
  <si>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</si>
  <si>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</si>
  <si>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</si>
  <si>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</si>
  <si>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</si>
  <si>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</si>
  <si>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</si>
  <si>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</si>
  <si>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</si>
  <si>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</si>
  <si>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</si>
  <si>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</si>
  <si>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</si>
  <si>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</si>
  <si>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</si>
  <si>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</si>
  <si>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</si>
  <si>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</si>
  <si>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</si>
  <si>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</si>
  <si>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</si>
  <si>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</si>
  <si>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</si>
  <si>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</si>
  <si>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</si>
  <si>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</si>
  <si>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</si>
  <si>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</si>
  <si>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</si>
  <si>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</si>
  <si>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</si>
  <si>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</si>
  <si>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</si>
  <si>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</si>
  <si>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</si>
  <si>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</si>
  <si>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</si>
  <si>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</si>
  <si>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</si>
  <si>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</si>
  <si>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</si>
  <si>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</si>
  <si>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</si>
  <si>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</si>
  <si>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</si>
  <si>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</si>
  <si>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</si>
  <si>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</si>
  <si>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</si>
  <si>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</si>
  <si>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</si>
  <si>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</si>
  <si>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</si>
  <si>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</si>
  <si>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</si>
  <si>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</si>
  <si>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</si>
  <si>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</si>
  <si>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</si>
  <si>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</si>
  <si>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</si>
  <si>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</si>
  <si>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</si>
  <si>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</si>
  <si>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</si>
  <si>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</si>
  <si>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</si>
  <si>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</si>
  <si>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</si>
  <si>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</si>
  <si>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</si>
  <si>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</si>
  <si>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</si>
  <si>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</si>
  <si>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</si>
  <si>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</si>
  <si>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</si>
  <si>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</si>
  <si>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</si>
  <si>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</si>
  <si>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</si>
  <si>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</si>
  <si>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</si>
  <si>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</si>
  <si>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</si>
  <si>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</si>
  <si>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</si>
  <si>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</si>
  <si>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</si>
  <si>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</si>
  <si>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</si>
  <si>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</si>
  <si>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</si>
  <si>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</si>
  <si>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</si>
  <si>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</si>
  <si>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</si>
  <si>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</si>
  <si>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</si>
  <si>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</si>
  <si>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</si>
  <si>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</si>
  <si>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</si>
  <si>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</si>
  <si>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</si>
  <si>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</si>
  <si>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</si>
  <si>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</si>
  <si>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</si>
  <si>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</si>
  <si>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</si>
  <si>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</si>
  <si>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</si>
  <si>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</si>
  <si>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</si>
  <si>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</si>
  <si>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</si>
  <si>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</si>
  <si>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</si>
  <si>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</si>
  <si>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</si>
  <si>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</si>
  <si>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</si>
  <si>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</si>
  <si>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</si>
  <si>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</si>
  <si>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</si>
  <si>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</si>
  <si>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</si>
  <si>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</si>
  <si>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</si>
  <si>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</si>
  <si>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</si>
  <si>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</si>
  <si>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</si>
  <si>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</si>
  <si>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</si>
  <si>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</si>
  <si>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</si>
  <si>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</si>
  <si>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</si>
  <si>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</si>
  <si>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</si>
  <si>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</si>
  <si>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</si>
  <si>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</si>
  <si>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</si>
  <si>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</si>
  <si>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</si>
  <si>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</si>
  <si>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</si>
  <si>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</si>
  <si>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</si>
  <si>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</si>
  <si>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</si>
  <si>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</si>
  <si>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</si>
  <si>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</si>
  <si>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</si>
  <si>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</si>
  <si>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</si>
  <si>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</si>
  <si>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</si>
  <si>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</si>
  <si>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</si>
  <si>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</si>
  <si>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</si>
  <si>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</si>
  <si>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</si>
  <si>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</si>
  <si>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</si>
  <si>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</si>
  <si>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</si>
  <si>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</si>
  <si>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</si>
  <si>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</si>
  <si>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</si>
  <si>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</si>
  <si>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</si>
  <si>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</si>
  <si>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</si>
  <si>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</si>
  <si>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</si>
  <si>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</si>
  <si>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</si>
  <si>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</si>
  <si>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</si>
  <si>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</si>
  <si>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</si>
  <si>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</si>
  <si>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</si>
  <si>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</si>
  <si>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</si>
  <si>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</si>
  <si>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</si>
  <si>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</si>
  <si>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</si>
  <si>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</si>
  <si>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</si>
  <si>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</si>
  <si>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</si>
  <si>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</si>
  <si>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</si>
  <si>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</si>
  <si>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</si>
  <si>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</si>
  <si>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</si>
  <si>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</si>
  <si>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</si>
  <si>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</si>
  <si>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</si>
  <si>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</si>
  <si>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</si>
  <si>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</si>
  <si>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</si>
  <si>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</si>
  <si>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</si>
  <si>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</si>
  <si>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</si>
  <si>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</si>
  <si>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</si>
  <si>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</si>
  <si>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</si>
  <si>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</si>
  <si>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</si>
  <si>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</si>
  <si>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</si>
  <si>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</si>
  <si>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</si>
  <si>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</si>
  <si>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</si>
  <si>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</si>
  <si>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</si>
  <si>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</si>
  <si>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</si>
  <si>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</si>
  <si>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</si>
  <si>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</si>
  <si>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</si>
  <si>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</si>
  <si>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</si>
  <si>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</si>
  <si>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</si>
  <si>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</si>
  <si>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</si>
  <si>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</si>
  <si>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</si>
  <si>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</si>
  <si>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</si>
  <si>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</si>
  <si>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</si>
  <si>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</si>
  <si>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</si>
  <si>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</si>
  <si>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</si>
  <si>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</si>
  <si>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</si>
  <si>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</si>
  <si>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</si>
  <si>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</si>
  <si>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</si>
  <si>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</si>
  <si>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</si>
  <si>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</si>
  <si>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</si>
  <si>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</si>
  <si>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</si>
  <si>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</si>
  <si>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</si>
  <si>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</si>
  <si>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</si>
  <si>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</si>
  <si>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</si>
  <si>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</si>
  <si>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</si>
  <si>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</si>
  <si>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</si>
  <si>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</si>
  <si>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</si>
  <si>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</si>
  <si>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</si>
  <si>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</si>
  <si>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</si>
  <si>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</si>
  <si>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</si>
  <si>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</si>
  <si>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</si>
  <si>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</si>
  <si>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</si>
  <si>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</si>
  <si>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</si>
  <si>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</si>
  <si>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</si>
  <si>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</si>
  <si>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</si>
  <si>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</si>
  <si>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</si>
  <si>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</si>
  <si>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</si>
  <si>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</si>
  <si>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</si>
  <si>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</si>
  <si>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</si>
  <si>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</si>
  <si>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</si>
  <si>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</si>
  <si>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</si>
  <si>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</si>
  <si>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</si>
  <si>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</si>
  <si>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</si>
  <si>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</si>
  <si>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</si>
  <si>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</si>
  <si>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</si>
  <si>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</si>
  <si>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</si>
  <si>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</si>
  <si>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</si>
  <si>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</si>
  <si>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</si>
  <si>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</si>
  <si>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</si>
  <si>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</si>
  <si>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</si>
  <si>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</si>
  <si>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</si>
  <si>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</si>
  <si>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</si>
  <si>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</si>
  <si>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</si>
  <si>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</si>
  <si>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</si>
  <si>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</si>
  <si>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</si>
  <si>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</si>
  <si>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</si>
  <si>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</si>
  <si>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</si>
  <si>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</si>
  <si>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</si>
  <si>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</si>
  <si>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</si>
  <si>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</si>
  <si>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</si>
  <si>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</si>
  <si>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</si>
  <si>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</si>
  <si>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</si>
  <si>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</si>
  <si>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</si>
  <si>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</si>
  <si>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</si>
  <si>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</si>
  <si>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</si>
  <si>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</si>
  <si>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</si>
  <si>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</si>
  <si>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</si>
  <si>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</si>
  <si>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</si>
  <si>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</si>
  <si>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</si>
  <si>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</si>
  <si>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</si>
  <si>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</si>
  <si>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</si>
  <si>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</si>
  <si>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</si>
  <si>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</si>
  <si>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</si>
  <si>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</si>
  <si>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</si>
  <si>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</si>
  <si>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</si>
  <si>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</si>
  <si>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</si>
  <si>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</si>
  <si>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</si>
  <si>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</si>
  <si>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</si>
  <si>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</si>
  <si>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</si>
  <si>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</si>
  <si>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</si>
  <si>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</si>
  <si>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</si>
  <si>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</si>
  <si>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</si>
  <si>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</si>
  <si>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</si>
  <si>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</si>
  <si>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</si>
  <si>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</si>
  <si>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</si>
  <si>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</si>
  <si>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</si>
  <si>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</si>
  <si>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</si>
  <si>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</si>
  <si>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</si>
  <si>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</si>
  <si>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</si>
  <si>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</si>
  <si>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</si>
  <si>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</si>
  <si>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</si>
  <si>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</si>
  <si>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</si>
  <si>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</si>
  <si>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</si>
  <si>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</si>
  <si>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</si>
  <si>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</si>
  <si>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</si>
  <si>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</si>
  <si>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</si>
  <si>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</si>
  <si>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</si>
  <si>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</si>
  <si>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</si>
  <si>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</si>
  <si>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</si>
  <si>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</si>
  <si>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</si>
  <si>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</si>
  <si>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</si>
  <si>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</si>
  <si>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</si>
  <si>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</si>
  <si>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</si>
  <si>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</si>
  <si>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</si>
  <si>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</si>
  <si>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</si>
  <si>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</si>
  <si>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</si>
  <si>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</si>
  <si>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</si>
  <si>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</si>
  <si>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</si>
  <si>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</si>
  <si>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</si>
  <si>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</si>
  <si>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</si>
  <si>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</si>
  <si>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</si>
  <si>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</si>
  <si>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</si>
  <si>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</si>
  <si>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</si>
  <si>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</si>
  <si>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</si>
  <si>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</si>
  <si>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</si>
  <si>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</si>
  <si>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</si>
  <si>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</si>
  <si>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</si>
  <si>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</si>
  <si>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</si>
  <si>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</si>
  <si>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</si>
  <si>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</si>
  <si>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</si>
  <si>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</si>
  <si>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</si>
  <si>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</si>
  <si>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</si>
  <si>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</si>
  <si>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</si>
  <si>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</si>
  <si>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</si>
  <si>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</si>
  <si>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</si>
  <si>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</si>
  <si>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</si>
  <si>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</si>
  <si>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</si>
  <si>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</si>
  <si>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</si>
  <si>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</si>
  <si>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</si>
  <si>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</si>
  <si>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</si>
  <si>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</si>
  <si>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</si>
  <si>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</si>
  <si>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</si>
  <si>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</si>
  <si>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</si>
  <si>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</si>
  <si>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</si>
  <si>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</si>
  <si>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</si>
  <si>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</si>
  <si>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</si>
  <si>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</si>
  <si>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</si>
  <si>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</si>
  <si>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</si>
  <si>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</si>
  <si>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</si>
  <si>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</si>
  <si>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</si>
  <si>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</si>
  <si>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</si>
  <si>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</si>
  <si>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</si>
  <si>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</si>
  <si>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</si>
  <si>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</si>
  <si>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</si>
  <si>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</si>
  <si>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</si>
  <si>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</si>
  <si>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</si>
  <si>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</si>
  <si>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</si>
  <si>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</si>
  <si>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</si>
  <si>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</si>
  <si>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</si>
  <si>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</si>
  <si>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</si>
  <si>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</si>
  <si>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</si>
  <si>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</si>
  <si>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</si>
  <si>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</si>
  <si>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</si>
  <si>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</si>
  <si>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</si>
  <si>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</si>
  <si>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</si>
  <si>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</si>
  <si>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</si>
  <si>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</si>
  <si>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</si>
  <si>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</si>
  <si>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</si>
  <si>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</si>
  <si>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</si>
  <si>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</si>
  <si>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</si>
  <si>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</si>
  <si>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</si>
  <si>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</si>
  <si>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</si>
  <si>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</si>
  <si>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</si>
  <si>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</si>
  <si>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</si>
  <si>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</si>
  <si>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</si>
  <si>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</si>
  <si>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</si>
  <si>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</si>
  <si>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</si>
  <si>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</si>
  <si>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</si>
  <si>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</si>
  <si>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</si>
  <si>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</si>
  <si>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</si>
  <si>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</si>
  <si>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</si>
  <si>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</si>
  <si>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</si>
  <si>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</si>
  <si>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</si>
  <si>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</si>
  <si>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</si>
  <si>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</si>
  <si>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</si>
  <si>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</si>
  <si>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</si>
  <si>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</si>
  <si>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</si>
  <si>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</si>
  <si>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</si>
  <si>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</si>
  <si>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</si>
  <si>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</si>
  <si>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</si>
  <si>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</si>
  <si>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</si>
  <si>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</si>
  <si>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</si>
  <si>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</si>
  <si>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</si>
  <si>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</si>
  <si>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</si>
  <si>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</si>
  <si>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</si>
  <si>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</si>
  <si>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</si>
  <si>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</si>
  <si>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</si>
  <si>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</si>
  <si>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</si>
  <si>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</si>
  <si>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</si>
  <si>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</si>
  <si>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</si>
  <si>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</si>
  <si>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</si>
  <si>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</si>
  <si>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</si>
  <si>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</si>
  <si>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</si>
  <si>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</si>
  <si>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</si>
  <si>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</si>
  <si>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</si>
  <si>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</si>
  <si>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</si>
  <si>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</si>
  <si>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</si>
  <si>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</si>
  <si>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</si>
  <si>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</si>
  <si>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</si>
  <si>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</si>
  <si>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</si>
  <si>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</si>
  <si>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</si>
  <si>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</si>
  <si>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</si>
  <si>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</si>
  <si>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</si>
  <si>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</si>
  <si>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</si>
  <si>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</si>
  <si>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</si>
  <si>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</si>
  <si>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</si>
  <si>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</si>
  <si>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</si>
  <si>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</si>
  <si>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</si>
  <si>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</si>
  <si>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</si>
  <si>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</si>
  <si>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</si>
  <si>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</si>
  <si>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</si>
  <si>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</si>
  <si>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</si>
  <si>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</si>
  <si>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</si>
  <si>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</si>
  <si>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</si>
  <si>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</si>
  <si>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</si>
  <si>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</si>
  <si>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</si>
  <si>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</si>
  <si>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</si>
  <si>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</si>
  <si>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</si>
  <si>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</si>
  <si>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</si>
  <si>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</si>
  <si>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</si>
  <si>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</si>
  <si>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</si>
  <si>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</si>
  <si>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</si>
  <si>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</si>
  <si>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</si>
  <si>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</si>
  <si>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</si>
  <si>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</si>
  <si>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</si>
  <si>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</si>
  <si>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</si>
  <si>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</si>
  <si>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</si>
  <si>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</si>
  <si>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</si>
  <si>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</si>
  <si>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</si>
  <si>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</si>
  <si>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</si>
  <si>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</si>
  <si>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</si>
  <si>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</si>
  <si>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</si>
  <si>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</si>
  <si>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</si>
  <si>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</si>
  <si>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</si>
  <si>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</si>
  <si>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</si>
  <si>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</si>
  <si>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</si>
  <si>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</si>
  <si>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</si>
  <si>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</si>
  <si>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</si>
  <si>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</si>
  <si>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</si>
  <si>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</si>
  <si>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</si>
  <si>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</si>
  <si>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</si>
  <si>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</si>
  <si>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</si>
  <si>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</si>
  <si>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</si>
  <si>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</si>
  <si>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</si>
  <si>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</si>
  <si>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</si>
  <si>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</si>
  <si>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</si>
  <si>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</si>
  <si>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</si>
  <si>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</si>
  <si>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</si>
  <si>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</si>
  <si>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</si>
  <si>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</si>
  <si>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</si>
  <si>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</si>
  <si>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</si>
  <si>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</si>
  <si>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</si>
  <si>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</si>
  <si>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</si>
  <si>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</si>
  <si>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</si>
  <si>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</si>
  <si>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</si>
  <si>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</si>
  <si>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</si>
  <si>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</si>
  <si>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</si>
  <si>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</si>
  <si>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</si>
  <si>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</si>
  <si>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</si>
  <si>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</si>
  <si>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</si>
  <si>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</si>
  <si>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</si>
  <si>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</si>
  <si>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</si>
  <si>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</si>
  <si>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</si>
  <si>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</si>
  <si>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</si>
  <si>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</si>
  <si>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</si>
  <si>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</si>
  <si>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</si>
  <si>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</si>
  <si>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</si>
  <si>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</si>
  <si>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</si>
  <si>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</si>
  <si>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</si>
  <si>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</si>
  <si>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</si>
  <si>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</si>
  <si>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</si>
  <si>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</si>
  <si>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</si>
  <si>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</si>
  <si>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</si>
  <si>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</si>
  <si>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</si>
  <si>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</si>
  <si>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</si>
  <si>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</si>
  <si>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</si>
  <si>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</si>
  <si>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</si>
  <si>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</si>
  <si>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</si>
  <si>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</si>
  <si>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</si>
  <si>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</si>
  <si>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</si>
  <si>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</si>
  <si>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</si>
  <si>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</si>
  <si>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</si>
  <si>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</si>
  <si>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</si>
  <si>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</si>
  <si>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</si>
  <si>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</si>
  <si>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</si>
  <si>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</si>
  <si>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</si>
  <si>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</si>
  <si>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</si>
  <si>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</si>
  <si>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</si>
  <si>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</si>
  <si>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</si>
  <si>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</si>
  <si>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</si>
  <si>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</si>
  <si>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</si>
  <si>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</si>
  <si>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</si>
  <si>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</si>
  <si>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</si>
  <si>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</si>
  <si>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</si>
  <si>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</si>
  <si>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</si>
  <si>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</si>
  <si>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</si>
  <si>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</si>
  <si>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</si>
  <si>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</si>
  <si>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</si>
  <si>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</si>
  <si>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</si>
  <si>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</si>
  <si>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</si>
  <si>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</si>
  <si>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</si>
  <si>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</si>
  <si>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</si>
  <si>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</si>
  <si>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</si>
  <si>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</si>
  <si>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</si>
  <si>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</si>
  <si>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</si>
  <si>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</si>
  <si>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</si>
  <si>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</si>
  <si>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</si>
  <si>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</si>
  <si>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</si>
  <si>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</si>
  <si>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</si>
  <si>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</si>
  <si>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</si>
  <si>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</si>
  <si>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</si>
  <si>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</si>
  <si>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</si>
  <si>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</si>
  <si>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</si>
  <si>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</si>
  <si>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</si>
  <si>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</si>
  <si>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</si>
  <si>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</si>
  <si>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</si>
  <si>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</si>
  <si>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</si>
  <si>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</si>
  <si>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</si>
  <si>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</si>
  <si>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</si>
  <si>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</si>
  <si>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</si>
  <si>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</si>
  <si>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</si>
  <si>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</si>
  <si>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</si>
  <si>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</si>
  <si>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</si>
  <si>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</si>
  <si>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</si>
  <si>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</si>
  <si>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</si>
  <si>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</si>
  <si>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</si>
  <si>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</si>
  <si>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</si>
  <si>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</si>
  <si>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</si>
  <si>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</si>
  <si>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</si>
  <si>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</si>
  <si>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</si>
  <si>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</si>
  <si>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</si>
  <si>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</si>
  <si>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</si>
  <si>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</si>
  <si>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</si>
  <si>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</si>
  <si>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</si>
  <si>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</si>
  <si>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</si>
  <si>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</si>
  <si>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</si>
  <si>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</si>
  <si>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</si>
  <si>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</si>
  <si>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</si>
  <si>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</si>
  <si>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</si>
  <si>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</si>
  <si>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</si>
  <si>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</si>
  <si>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</si>
  <si>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</si>
  <si>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</si>
  <si>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</si>
  <si>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</si>
  <si>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</si>
  <si>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</si>
  <si>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</si>
  <si>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</si>
  <si>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</si>
  <si>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</si>
  <si>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</si>
  <si>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</si>
  <si>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</si>
  <si>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</si>
  <si>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</si>
  <si>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</si>
  <si>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</si>
  <si>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</si>
  <si>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</si>
  <si>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</si>
  <si>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</si>
  <si>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</si>
  <si>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</si>
  <si>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</si>
  <si>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</si>
  <si>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</si>
  <si>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</si>
  <si>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</si>
  <si>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</si>
  <si>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</si>
  <si>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</si>
  <si>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</si>
  <si>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</si>
  <si>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</si>
  <si>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</si>
  <si>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</si>
  <si>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</si>
  <si>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</si>
  <si>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</si>
  <si>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</si>
  <si>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</si>
  <si>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</si>
  <si>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</si>
  <si>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</si>
  <si>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</si>
  <si>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</si>
  <si>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</si>
  <si>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</si>
  <si>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</si>
  <si>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</si>
  <si>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</si>
  <si>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</si>
  <si>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</si>
  <si>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</si>
  <si>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</si>
  <si>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</si>
  <si>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</si>
  <si>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</si>
  <si>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</si>
  <si>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</si>
  <si>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</si>
  <si>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</si>
  <si>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</si>
  <si>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</si>
  <si>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</si>
  <si>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</si>
  <si>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</si>
  <si>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</si>
  <si>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</si>
  <si>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</si>
  <si>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</si>
  <si>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</si>
  <si>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</si>
  <si>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</si>
  <si>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</si>
  <si>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</si>
  <si>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</si>
  <si>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</si>
  <si>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</si>
  <si>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</si>
  <si>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</si>
  <si>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</si>
  <si>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</si>
  <si>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</si>
  <si>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</si>
  <si>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</si>
  <si>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</si>
  <si>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</si>
  <si>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</si>
  <si>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</si>
  <si>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</si>
  <si>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</si>
  <si>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</si>
  <si>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</si>
  <si>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</si>
  <si>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</si>
  <si>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</si>
  <si>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</si>
  <si>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</si>
  <si>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</si>
  <si>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</si>
  <si>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</si>
  <si>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</si>
  <si>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</si>
  <si>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</si>
  <si>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</si>
  <si>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</si>
  <si>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</si>
  <si>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</si>
  <si>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</si>
  <si>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</si>
  <si>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</si>
  <si>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</si>
  <si>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</si>
  <si>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</si>
  <si>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</si>
  <si>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</si>
  <si>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</si>
  <si>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</si>
  <si>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</si>
  <si>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</si>
  <si>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</si>
  <si>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</si>
  <si>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</si>
  <si>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</si>
  <si>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</si>
  <si>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</si>
  <si>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</si>
  <si>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</si>
  <si>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</si>
  <si>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</si>
  <si>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</si>
  <si>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</si>
  <si>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</si>
  <si>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</si>
  <si>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</si>
  <si>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</si>
  <si>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</si>
  <si>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</si>
  <si>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</si>
  <si>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</si>
  <si>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</si>
  <si>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</si>
  <si>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</si>
  <si>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</si>
  <si>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</si>
  <si>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</si>
  <si>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</si>
  <si>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</si>
  <si>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</si>
  <si>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</si>
  <si>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</si>
  <si>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</si>
  <si>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</si>
  <si>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</si>
  <si>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</si>
  <si>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</si>
  <si>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</si>
  <si>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</si>
  <si>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</si>
  <si>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</si>
  <si>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</si>
  <si>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</si>
  <si>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</si>
  <si>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</si>
  <si>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</si>
  <si>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</si>
  <si>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</si>
  <si>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</si>
  <si>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</si>
  <si>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</si>
  <si>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</si>
  <si>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</si>
  <si>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</si>
  <si>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</si>
  <si>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</si>
  <si>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</si>
  <si>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</si>
  <si>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</si>
  <si>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</si>
  <si>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</si>
  <si>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</si>
  <si>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</si>
  <si>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</si>
  <si>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</si>
  <si>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</si>
  <si>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</si>
  <si>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</si>
  <si>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</si>
  <si>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</si>
  <si>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</si>
  <si>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</si>
  <si>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</si>
  <si>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</si>
  <si>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</si>
  <si>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</si>
  <si>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</si>
  <si>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</si>
  <si>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</si>
  <si>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</si>
  <si>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</si>
  <si>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</si>
  <si>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</si>
  <si>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</si>
  <si>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</si>
  <si>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</si>
  <si>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</si>
  <si>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</si>
  <si>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</si>
  <si>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</si>
  <si>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</si>
  <si>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</si>
  <si>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</si>
  <si>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</si>
  <si>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</si>
  <si>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</si>
  <si>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</si>
  <si>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</si>
  <si>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</si>
  <si>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</si>
  <si>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</si>
  <si>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</si>
  <si>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</si>
  <si>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</si>
  <si>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</si>
  <si>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</si>
  <si>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</si>
  <si>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</si>
  <si>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</si>
  <si>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</si>
  <si>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</si>
  <si>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</si>
  <si>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</si>
  <si>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</si>
  <si>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</si>
  <si>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</si>
  <si>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</si>
  <si>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</si>
  <si>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</si>
  <si>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</si>
  <si>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</si>
  <si>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</si>
  <si>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</si>
  <si>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</si>
  <si>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</si>
  <si>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</si>
  <si>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</si>
  <si>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</si>
  <si>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</si>
  <si>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</si>
  <si>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</si>
  <si>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</si>
  <si>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</si>
  <si>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</si>
  <si>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</si>
  <si>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</si>
  <si>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</si>
  <si>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</si>
  <si>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</si>
  <si>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</si>
  <si>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</si>
  <si>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</si>
  <si>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</si>
  <si>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</si>
  <si>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</si>
  <si>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</si>
  <si>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</si>
  <si>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</si>
  <si>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</si>
  <si>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</si>
  <si>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</si>
  <si>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</si>
  <si>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</si>
  <si>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</si>
  <si>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</si>
  <si>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</si>
  <si>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</si>
  <si>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</si>
  <si>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</si>
  <si>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</si>
  <si>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</si>
  <si>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</si>
  <si>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</si>
  <si>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</si>
  <si>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</si>
  <si>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</si>
  <si>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</si>
  <si>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</si>
  <si>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</si>
  <si>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</si>
  <si>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</si>
  <si>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</si>
  <si>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</si>
  <si>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</si>
  <si>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</si>
  <si>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</si>
  <si>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</si>
  <si>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</si>
  <si>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</si>
  <si>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</si>
  <si>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</si>
  <si>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</si>
  <si>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</si>
  <si>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</si>
  <si>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</si>
  <si>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</si>
  <si>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</si>
  <si>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</si>
  <si>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</si>
  <si>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</si>
  <si>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</si>
  <si>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</si>
  <si>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</si>
  <si>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</si>
  <si>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</si>
  <si>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</si>
  <si>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</si>
  <si>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</si>
  <si>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</si>
  <si>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</si>
  <si>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</si>
  <si>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</si>
  <si>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</si>
  <si>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</si>
  <si>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</si>
  <si>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</si>
  <si>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</si>
  <si>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</si>
  <si>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</si>
  <si>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</si>
  <si>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</si>
  <si>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</si>
  <si>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</si>
  <si>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</si>
  <si>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</si>
  <si>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</si>
  <si>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</si>
  <si>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</si>
  <si>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</si>
  <si>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</si>
  <si>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</si>
  <si>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</si>
  <si>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</si>
  <si>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</si>
  <si>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</si>
  <si>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</si>
  <si>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</si>
  <si>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</si>
  <si>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</si>
  <si>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</si>
  <si>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</si>
  <si>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</si>
  <si>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</si>
  <si>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</si>
  <si>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</si>
  <si>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</si>
  <si>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</si>
  <si>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</si>
  <si>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</si>
  <si>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</si>
  <si>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</si>
  <si>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</si>
  <si>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</si>
  <si>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</si>
  <si>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</si>
  <si>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</si>
  <si>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</si>
  <si>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</si>
  <si>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</si>
  <si>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</si>
  <si>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</si>
  <si>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</si>
  <si>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</si>
  <si>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</si>
  <si>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</si>
  <si>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</si>
  <si>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</si>
  <si>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</si>
  <si>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</si>
  <si>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</si>
  <si>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</si>
  <si>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</si>
  <si>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</si>
  <si>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</si>
  <si>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</si>
  <si>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</si>
  <si>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</si>
  <si>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</si>
  <si>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</si>
  <si>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</si>
  <si>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</si>
  <si>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</si>
  <si>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</si>
  <si>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</si>
  <si>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</si>
  <si>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</si>
  <si>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</si>
  <si>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</si>
  <si>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</si>
  <si>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</si>
  <si>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</si>
  <si>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</si>
  <si>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</si>
  <si>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</si>
  <si>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</si>
  <si>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</si>
  <si>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</si>
  <si>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</si>
  <si>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</si>
  <si>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</si>
  <si>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</si>
  <si>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</si>
  <si>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</si>
  <si>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</si>
  <si>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</si>
  <si>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</si>
  <si>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</si>
  <si>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</si>
  <si>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</si>
  <si>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</si>
  <si>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</si>
  <si>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</si>
  <si>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</si>
  <si>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</si>
  <si>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</si>
  <si>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</si>
  <si>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</si>
  <si>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</si>
  <si>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</si>
  <si>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</si>
  <si>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</si>
  <si>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</si>
  <si>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</si>
  <si>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</si>
  <si>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</si>
  <si>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</si>
  <si>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</si>
  <si>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</si>
  <si>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</si>
  <si>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</si>
  <si>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</si>
  <si>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</si>
  <si>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</si>
  <si>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</si>
  <si>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</si>
  <si>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</si>
  <si>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</si>
  <si>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</si>
  <si>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</si>
  <si>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</si>
  <si>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</si>
  <si>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</si>
  <si>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</si>
  <si>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</si>
  <si>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</si>
  <si>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</si>
  <si>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</si>
  <si>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</si>
  <si>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</si>
  <si>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</si>
  <si>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</si>
  <si>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</si>
  <si>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</si>
  <si>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</si>
  <si>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</si>
  <si>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</si>
  <si>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</si>
  <si>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</si>
  <si>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</si>
  <si>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</si>
  <si>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</si>
  <si>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</si>
  <si>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</si>
  <si>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</si>
  <si>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</si>
  <si>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</si>
  <si>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</si>
  <si>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</si>
  <si>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</si>
  <si>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</si>
  <si>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</si>
  <si>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</si>
  <si>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</si>
  <si>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</si>
  <si>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</si>
  <si>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</si>
  <si>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</si>
  <si>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</si>
  <si>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</si>
  <si>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</si>
  <si>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</si>
  <si>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</si>
  <si>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</si>
  <si>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</si>
  <si>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</si>
  <si>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</si>
  <si>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</si>
  <si>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</si>
  <si>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</si>
  <si>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</si>
  <si>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</si>
  <si>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</si>
  <si>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</si>
  <si>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</si>
  <si>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</si>
  <si>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</si>
  <si>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</si>
  <si>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</si>
  <si>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</si>
  <si>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</si>
  <si>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</si>
  <si>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</si>
  <si>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</si>
  <si>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</si>
  <si>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</si>
  <si>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</si>
  <si>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</si>
  <si>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</si>
  <si>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</si>
  <si>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</si>
  <si>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</si>
  <si>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</si>
  <si>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</si>
  <si>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</si>
  <si>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</si>
  <si>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</si>
  <si>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</si>
  <si>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</si>
  <si>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</si>
  <si>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</si>
  <si>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</si>
  <si>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</si>
  <si>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</si>
  <si>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</si>
  <si>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</si>
  <si>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</si>
  <si>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</si>
  <si>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</si>
  <si>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</si>
  <si>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</si>
  <si>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</si>
  <si>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</si>
  <si>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</si>
  <si>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</si>
  <si>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</si>
  <si>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</si>
  <si>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</si>
  <si>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</si>
  <si>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</si>
  <si>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</si>
  <si>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</si>
  <si>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</si>
  <si>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</si>
  <si>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</si>
  <si>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</si>
  <si>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</si>
  <si>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</si>
  <si>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</si>
  <si>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</si>
  <si>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</si>
  <si>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</si>
  <si>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</si>
  <si>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</si>
  <si>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</si>
  <si>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</si>
  <si>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</si>
  <si>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</si>
  <si>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</si>
  <si>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</si>
  <si>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</si>
  <si>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</si>
  <si>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</si>
  <si>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</si>
  <si>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</si>
  <si>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</si>
  <si>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</si>
  <si>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</si>
  <si>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</si>
  <si>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</si>
  <si>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</si>
  <si>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</si>
  <si>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</si>
  <si>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</si>
  <si>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</si>
  <si>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</si>
  <si>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</si>
  <si>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</si>
  <si>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</si>
  <si>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</si>
  <si>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</si>
  <si>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</si>
  <si>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</si>
  <si>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</si>
  <si>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</si>
  <si>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</si>
  <si>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</si>
  <si>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</si>
  <si>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</si>
  <si>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</si>
  <si>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</si>
  <si>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</si>
  <si>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</si>
  <si>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</si>
  <si>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</si>
  <si>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</si>
  <si>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</si>
  <si>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</si>
  <si>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</si>
  <si>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</si>
  <si>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</si>
  <si>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</si>
  <si>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</si>
  <si>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</si>
  <si>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</si>
  <si>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</si>
  <si>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</si>
  <si>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</si>
  <si>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</si>
  <si>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</si>
  <si>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</si>
  <si>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</si>
  <si>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</si>
  <si>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</si>
  <si>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</si>
  <si>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</si>
  <si>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</si>
  <si>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</si>
  <si>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</si>
  <si>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</si>
  <si>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</si>
  <si>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</si>
  <si>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</si>
  <si>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</si>
  <si>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</si>
  <si>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</si>
  <si>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</si>
  <si>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</si>
  <si>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</si>
  <si>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</si>
  <si>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</si>
  <si>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</si>
  <si>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</si>
  <si>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</si>
  <si>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</si>
  <si>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</si>
  <si>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</si>
  <si>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</si>
  <si>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</si>
  <si>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</si>
  <si>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</si>
  <si>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</si>
  <si>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</si>
  <si>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</si>
  <si>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</si>
  <si>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</si>
  <si>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</si>
  <si>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</si>
  <si>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</si>
  <si>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</si>
  <si>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</si>
  <si>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</si>
  <si>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</si>
  <si>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</si>
  <si>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</si>
  <si>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</si>
  <si>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</si>
  <si>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</si>
  <si>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</si>
  <si>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</si>
  <si>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</si>
  <si>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</si>
  <si>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</si>
  <si>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</si>
  <si>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</si>
  <si>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</si>
  <si>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</si>
  <si>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</si>
  <si>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</si>
  <si>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</si>
  <si>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</si>
  <si>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</si>
  <si>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</si>
  <si>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</si>
  <si>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</si>
  <si>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</si>
  <si>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</si>
  <si>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</si>
  <si>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</si>
  <si>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</si>
  <si>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</si>
  <si>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</si>
  <si>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</si>
  <si>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</si>
  <si>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</si>
  <si>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</si>
  <si>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</si>
  <si>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</si>
  <si>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</si>
  <si>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</si>
  <si>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</si>
  <si>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</si>
  <si>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</si>
  <si>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</si>
  <si>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</si>
  <si>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</si>
  <si>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</si>
  <si>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</si>
  <si>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</si>
  <si>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</si>
  <si>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</si>
  <si>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</si>
  <si>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</si>
  <si>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</si>
  <si>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</si>
  <si>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</si>
  <si>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</si>
  <si>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</si>
  <si>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</si>
  <si>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</si>
  <si>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</si>
  <si>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</si>
  <si>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</si>
  <si>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</si>
  <si>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</si>
  <si>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</si>
  <si>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</si>
  <si>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</si>
  <si>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</si>
  <si>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</si>
  <si>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</si>
  <si>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</si>
  <si>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</si>
  <si>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</si>
  <si>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</si>
  <si>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</si>
  <si>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</si>
  <si>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</si>
  <si>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</si>
  <si>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</si>
  <si>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</si>
  <si>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</si>
  <si>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</si>
  <si>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</si>
  <si>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</si>
  <si>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</si>
  <si>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</si>
  <si>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</si>
  <si>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</si>
  <si>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</si>
  <si>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</si>
  <si>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</si>
  <si>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</si>
  <si>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</si>
  <si>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</si>
  <si>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</si>
  <si>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</si>
  <si>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</si>
  <si>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</si>
  <si>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</si>
  <si>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</si>
  <si>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</si>
  <si>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</si>
  <si>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</si>
  <si>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</si>
  <si>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</si>
  <si>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</si>
  <si>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</si>
  <si>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</si>
  <si>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</si>
  <si>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</si>
  <si>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</si>
  <si>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</si>
  <si>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</si>
  <si>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</si>
  <si>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</si>
  <si>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</si>
  <si>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</si>
  <si>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</si>
  <si>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</si>
  <si>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</si>
  <si>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</si>
  <si>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</si>
  <si>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</si>
  <si>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</si>
  <si>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</si>
  <si>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</si>
  <si>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</si>
  <si>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</si>
  <si>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PCM-20251121-00000955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</si>
</sst>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319.88336354166677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45982.831789467593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45982.831789467593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45982.831789467593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45982.831789467593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45982.831789467593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45982.831789467593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45982.831789467593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45982.831789467593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45982.831789467593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45982.831789467593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45982.831789467593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45982.831789467593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45982.831789467593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45982.831789467593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45982.831789467593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45982.831789467593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45982.831789467593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45982.831789467593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45982.831789467593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45982.831789467593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45982.831789467593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45982.831789467593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45982.831789467593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45982.831789467593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45982.831789467593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45982.831789467593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45982.831789467593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45982.831789467593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45982.831789467593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45982.831789467593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45982.831789467593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45982.831789467593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45982.831789467593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45982.831789467593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45982.831789467593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45982.831789467593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45982.831789467593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45982.831789467593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45982.831789467593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45982.831789467593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45982.831789467593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45982.831789467593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45982.831789467593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45982.831789467593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45982.831789467593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45982.831789467593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45982.831789467593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45982.831789467593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5676AB27-DFF1-4CF9-A80C-00A7380E4FD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157.83195173611603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45982.831789699077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45982.831789699077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45982.831789699077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45982.831789699077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45982.831789699077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45982.831789699077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45982.831789699077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45982.831789699077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45982.831789699077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45982.831789699077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45982.831789699077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45982.831789699077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45982.831789699077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45982.831789699077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45982.831789699077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45982.831789699077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45982.831789699077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45982.831789699077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45982.831789699077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45982.831789699077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45982.831789699077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45982.831789699077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45982.831789699077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45982.831789699077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45982.831789699077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45982.831789699077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45982.831789699077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45982.831789699077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45982.831789699077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45982.831789699077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45982.831789699077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45982.831789699077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45982.831789699077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45982.831789699077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45982.831789699077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45982.831789699077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45982.831789699077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45982.831789699077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45982.831789699077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45982.831789699077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45982.831789699077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45982.831789699077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45982.831789699077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45982.831789699077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45982.831789699077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45982.831789699077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45982.831789699077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45982.831789699077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45982.831789699077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45982.831789699077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45982.831789699077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45982.831789699077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45982.831789699077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45982.831789699077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45982.831789699077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45982.831789699077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45982.831789699077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45982.831789699077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45982.831789699077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45982.831789699077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45982.831789699077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45982.831789699077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45982.831789699077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45982.831789699077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45982.831789699077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45982.831789699077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45982.831789699077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45982.831789699077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45982.831789699077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45982.831789699077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45982.831789699077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45982.831789699077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45982.831789699077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45982.831789699077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45982.831789699077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45982.831789699077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45982.831789699077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45982.831789699077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45982.831789699077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45982.831789699077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45982.831789699077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45982.831789699077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45982.831789699077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45982.831789699077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45982.831789699077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45982.831789699077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45982.831789699077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45982.831789699077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45982.831789699077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45982.831789699077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45982.831789699077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45982.831789699077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45982.831789699077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45982.831789699077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45982.831789699077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45982.831789699077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45982.831789699077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45982.831789699077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45982.831789699077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45982.831789699077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45982.831789699077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45982.831789699077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45982.831789699077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45982.831789699077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45982.831789699077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45982.831789699077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45982.831789699077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45982.831789699077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45982.831789699077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45982.831789699077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45982.831789699077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45982.831789699077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45982.831789699077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45982.831789699077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45982.831789699077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45982.831789699077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45982.831789699077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45982.831789699077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45982.831789699077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45982.831789699077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45982.831789699077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45982.831789699077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45982.831789699077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45982.831789699077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45982.831789699077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45982.831789699077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45982.831789699077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45982.831789699077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45982.831789699077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45982.831789699077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45982.831789699077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45982.831789699077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45982.831789699077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45982.831789699077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45982.831789699077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45982.831789699077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45982.831789699077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45982.831789699077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45982.831789699077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45982.831789699077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45982.831789699077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45982.831789699077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45982.831789699077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45982.831789699077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45982.831789699077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45982.831789699077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45982.831789699077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45982.831789699077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45982.831789699077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45982.831789699077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45982.831789699077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45982.831789699077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45982.831789699077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45982.831789699077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45982.831789699077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45982.831789699077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45982.831789699077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45982.831789699077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45982.831789699077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45982.831789699077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45982.831789699077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45982.831789699077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45982.831789699077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45982.831789699077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45982.831789699077</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45982.831789699077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45982.831789699077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45982.831789699077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45982.831789699077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45982.831789699077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45982.831789699077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45982.831789699077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45982.831789699077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45982.831789699077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45982.831789699077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45982.831789699077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45982.831789699077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45982.831789699077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45982.831789699077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45982.831789699077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45982.831789699077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45982.831789699077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45982.831789699077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45982.831789699077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45982.831789699077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45982.831789699077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45982.831789699077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45982.831789699077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45982.831789699077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45982.831789699077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45982.831789699077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45982.831789699077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45982.831789699077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45982.831789699077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45982.831789699077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45982.831789699077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45982.831789699077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45982.831789699077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45982.831789699077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45982.831789699077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45982.831789699077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45982.831789699077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45982.831789699077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45982.831789699077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45982.831789699077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45982.831789699077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45982.831789699077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45982.831789699077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45982.831789699077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45982.831789699077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45982.831789699077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45982.831789699077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45982.831789699077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45982.831789699077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45982.831789699077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45982.831789699077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45982.831789699077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45982.831789699077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45982.831789699077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45982.831789699077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45982.831789699077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45982.831789699077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45982.831789699077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45982.831789699077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45982.831789699077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45982.831789699077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45982.831789699077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45982.831789699077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45982.831789699077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45982.831789699077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45982.831789699077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45982.831789699077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45982.831789699077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45982.831789699077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45982.831789699077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45982.831789699077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45982.831789699077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45982.831789699077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45982.831789699077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45982.831789699077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45982.831789699077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45982.831789699077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45982.831789699077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45982.831789699077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45982.831789699077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45982.831789699077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45982.831789699077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45982.831789699077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45982.831789699077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45982.831789699077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45982.831789699077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45982.831789699077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45982.831789699077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45982.831789699077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45982.831789699077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45982.831789699077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45982.831789699077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45982.831789699077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45982.831789699077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45982.831789699077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45982.831789699077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45982.831789699077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45982.831789699077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45982.831789699077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45982.831789699077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45982.831789699077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45982.831789699077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45982.831789699077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45982.831789699077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45982.831789699077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45982.831789699077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45982.831789699077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45982.831789699077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45982.831789699077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45982.831789699077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45982.831789699077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45982.831789699077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45982.831789699077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45982.831789699077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45982.831789699077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45982.831789699077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45982.831789699077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45982.831789699077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45982.831789699077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45982.831789699077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45982.831789699077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45982.831789699077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45982.831789699077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45982.831789699077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45982.831789699077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45982.831789699077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45982.831789699077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45982.831789699077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45982.831789699077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45982.831789699077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45982.831789699077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45982.831789699077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45982.831789699077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45982.831789699077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45982.831789699077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45982.831789699077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45982.831789699077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45982.831789699077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45982.831789699077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45982.831789699077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45982.831789699077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45982.831789699077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45982.831789699077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45982.831789699077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45982.831789699077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45982.831789699077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45982.831789699077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45982.831789699077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45982.831789699077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45982.831789699077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45982.831789699077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45982.831789699077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45982.831789699077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45982.831789699077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45982.831789699077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45982.831789699077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45982.831789699077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45982.831789699077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45982.831789699077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45982.831789699077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45982.831789699077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45982.831789699077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45982.831789699077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45982.831789699077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45982.831789699077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45982.831789699077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45982.831789699077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45982.831789699077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45982.831789699077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45982.831789699077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45982.831789699077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45982.831789699077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45982.831789699077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45982.831789699077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45982.831789699077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45982.831789699077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45982.831789699077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45982.831789699077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45982.831789699077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45982.831789699077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45982.831789699077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45982.831789699077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45982.831789699077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45982.831789699077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45982.831789699077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45982.831789699077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45982.831789699077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45982.831789699077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45982.831789699077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45982.831789699077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45982.831789699077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45982.831789699077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45982.831789699077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45982.831789699077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45982.831789699077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45982.831789699077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45982.831789699077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45982.831789699077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45982.831789699077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45982.831789699077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45982.831789699077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45982.831789699077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45982.831789699077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45982.831789699077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45982.831789699077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45982.831789699077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45982.831789699077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45982.831789699077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45982.831789699077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45982.831789699077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45982.831789699077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45982.831789699077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45982.831789699077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45982.831789699077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45982.831789699077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45982.831789699077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45982.831789699077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45982.831789699077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45982.831789699077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45982.831789699077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45982.831789699077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45982.831789699077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45982.831789699077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45982.831789699077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45982.831789699077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45982.831789699077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45982.831789699077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45982.831789699077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45982.831789699077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45982.831789699077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45982.831789699077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45982.831789699077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45982.831789699077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45982.831789699077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45982.831789699077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45982.831789699077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45982.831789699077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45982.831789699077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45982.831789699077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45982.831789699077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45982.831789699077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45982.831789699077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45982.831789699077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45982.831789699077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45982.831789699077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45982.831789699077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45982.831789699077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45982.831789699077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45982.831789699077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45982.831789699077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45982.831789699077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45982.831789699077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45982.831789699077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45982.831789699077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45982.831789699077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45982.831789699077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45982.831789699077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45982.831789699077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45982.831789699077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45982.831789699077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45982.831789699077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45982.831789699077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45982.831789699077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45982.831789699077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45982.831789699077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45982.831789699077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45982.831789699077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45982.831789699077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45982.831789699077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45982.831789699077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45982.831789699077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45982.831789699077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45982.831789699077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45982.831789699077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45982.831789699077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45982.831789699077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45982.831789699077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45982.831789699077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45982.831789699077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45982.831789699077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45982.831789699077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45982.831789699077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45982.831789699077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45982.831789699077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45982.831789699077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45982.831789699077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45982.831789699077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45982.831789699077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45982.831789699077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45982.831789699077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45982.831789699077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45982.831789699077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45982.831789699077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45982.831789699077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45982.831789699077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45982.831789699077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45982.831789699077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45982.831789699077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45982.831789699077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45982.831789699077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45982.831789699077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45982.831789699077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45982.831789699077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45982.831789699077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45982.831789699077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45982.831789699077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45982.831789699077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45982.831789699077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45982.831789699077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45982.831789699077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45982.831789699077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45982.831789699077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45982.831789699077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45982.831789699077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45982.831789699077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45982.831789699077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45982.831789699077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45982.831789699077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45982.831789699077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45982.831789699077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45982.831789699077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45982.831789699077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45982.831789699077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45982.831789699077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45982.831789699077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45982.831789699077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45982.831789699077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45982.831789699077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45982.831789699077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45982.831789699077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45982.831789699077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45982.831789699077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45982.831789699077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45982.831789699077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45982.831789699077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45982.831789699077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45982.831789699077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45982.831789699077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45982.831789699077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45982.831789699077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45982.831789699077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45982.831789699077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45982.831789699077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45982.831789699077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45982.831789699077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45982.831789699077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45982.831789699077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45982.831789699077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45982.831789699077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45982.831789699077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45982.831789699077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45982.831789699077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45982.831789699077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45982.831789699077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45982.831789699077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45982.831789699077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45982.831789699077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45982.831789699077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45982.831789699077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45982.831789699077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45982.831789699077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45982.831789699077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45982.831789699077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45982.831789699077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45982.831789699077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45982.831789699077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45982.831789699077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45982.831789699077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45982.831789699077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45982.831789699077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45982.831789699077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45982.831789699077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45982.831789699077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45982.831789699077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45982.831789699077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45982.831789699077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45982.831789699077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45982.831789699077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45982.831789699077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45982.831789699077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45982.831789699077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45982.831789699077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45982.831789699077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45982.831789699077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45982.831789699077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45982.831789699077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45982.831789699077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45982.831789699077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45982.831789699077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45982.831789699077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45982.831789699077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45982.831789699077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45982.831789699077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45982.831789699077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45982.831789699077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45982.831789699077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45982.831789699077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45982.831789699077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45982.831789699077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45982.831789699077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45982.831789699077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45982.831789699077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45982.831789699077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45982.831789699077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45982.831789699077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45982.831789699077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45982.831789699077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45982.831789699077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45982.831789699077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45982.831789699077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45982.831789699077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45982.831789699077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45982.831789699077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45982.831789699077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45982.831789699077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45982.831789699077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45982.831789699077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45982.831789699077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45982.831789699077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45982.831789699077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45982.831789699077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45982.831789699077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45982.831789699077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45982.831789699077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45982.831789699077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45982.831789699077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45982.831789699077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45982.831789699077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45982.831789699077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45982.831789699077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45982.831789699077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45982.831789699077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45982.831789699077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45982.831789699077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45982.831789699077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45982.831789699077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45982.831789699077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45982.831789699077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45982.831789699077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45982.831789699077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45982.831789699077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45982.831789699077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45982.831789699077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45982.831789699077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45982.831789699077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45982.831789699077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45982.831789699077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45982.831789699077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45982.831789699077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45982.831789699077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45982.831789699077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45982.831789699077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45982.831789699077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45982.831789699077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45982.831789699077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45982.831789699077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45982.831789699077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45982.831789699077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45982.831789699077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45982.831789699077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45982.831789699077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45982.831789699077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45982.831789699077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45982.831789699077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45982.831789699077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45982.831789699077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45982.831789699077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45982.831789699077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45982.831789699077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45982.831789699077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45982.831789699077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45982.831789699077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45982.831789699077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45982.831789699077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45982.831789699077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45982.831789699077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45982.831789699077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45982.831789699077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45982.831789699077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45982.831789699077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45982.831789699077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45982.831789699077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45982.831789699077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45982.831789699077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45982.831789699077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45982.831789699077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45982.831789699077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45982.831789699077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45982.831789699077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45982.831789699077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45982.831789699077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45982.831789699077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45982.831789699077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45982.831789699077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45982.831789699077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45982.831789699077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45982.831789699077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45982.831789699077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45982.831789699077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45982.831789699077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45982.831789699077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45982.831789699077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45982.831789699077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45982.831789699077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45982.831789699077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45982.831789699077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45982.831789699077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45982.831789699077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45982.831789699077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45982.831789699077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45982.831789699077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45982.831789699077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45982.831789699077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45982.831789699077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45982.831789699077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45982.831789699077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45982.831789699077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45982.831789699077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45982.831789699077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45982.831789699077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45982.831789699077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45982.831789699077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45982.831789699077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45982.831789699077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45982.831789699077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45982.831789699077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45982.831789699077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45982.831789699077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45982.831789699077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45982.831789699077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45982.831789699077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45982.831789699077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45982.831789699077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45982.831789699077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45982.831789699077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45982.831789699077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45982.831789699077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45982.831789699077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45982.831789699077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45982.831789699077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45982.831789699077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45982.831789699077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45982.831789699077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45982.831789699077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45982.831789699077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45982.831789699077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45982.831789699077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45982.831789699077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45982.831789699077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45982.831789699077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45982.831789699077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45982.831789699077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45982.831789699077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45982.831789699077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45982.831789699077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45982.831789699077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45982.831789699077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45982.831789699077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45982.831789699077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45982.831789699077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45982.831789699077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45982.831789699077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45982.831789699077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45982.831789699077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45982.831789699077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45982.831789699077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45982.831789699077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45982.831789699077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45982.831789699077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45982.831789699077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45982.831789699077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45982.831789699077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45982.831789699077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45982.831789699077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45982.831789699077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45982.831789699077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45982.831789699077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45982.831789699077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45982.831789699077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45982.831789699077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45982.831789699077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45982.831789699077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45982.831789699077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45982.831789699077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45982.831789699077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45982.831789699077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45982.831789699077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45982.831789699077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45982.831789699077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45982.831789699077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45982.831789699077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45982.831789699077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45982.831789699077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45982.831789699077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45982.831789699077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45982.831789699077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45982.831789699077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45982.831789699077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45982.831789699077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45982.831789699077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45982.831789699077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45982.831789699077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45982.831789699077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45982.831789699077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45982.831789699077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45982.831789699077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45982.831789699077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45982.831789699077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45982.831789699077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45982.831789699077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45982.831789699077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45982.831789699077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45982.831789699077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45982.831789699077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45982.831789699077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45982.831789699077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45982.831789699077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45982.831789699077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45982.831789699077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45982.831789699077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45982.831789699077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45982.831789699077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45982.831789699077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45982.831789699077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45982.831789699077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45982.831789699077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45982.831789699077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45982.831789699077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45982.831789699077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45982.831789699077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45982.831789699077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45982.831789699077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45982.831789699077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45982.831789699077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45982.831789699077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45982.831789699077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45982.831789699077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45982.831789699077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45982.831789699077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45982.831789699077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45982.831789699077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45982.831789699077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45982.831789699077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45982.831789699077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45982.831789699077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45982.831789699077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45982.831789699077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45982.831789699077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45982.831789699077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45982.831789699077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45982.831789699077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45982.831789699077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45982.831789699077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45982.831789699077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45982.831789699077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45982.831789699077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45982.831789699077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45982.831789699077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45982.831789699077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45982.831789699077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45982.831789699077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45982.831789699077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45982.831789699077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45982.831789699077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45982.831789699077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45982.831789699077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45982.831789699077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45982.831789699077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45982.831789699077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45982.831789699077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45982.831789699077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45982.831789699077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45982.831789699077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45982.831789699077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45982.831789699077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45982.831789699077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45982.831789699077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45982.831789699077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45982.831789699077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45982.831789699077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45982.831789699077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45982.831789699077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45982.831789699077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45982.831789699077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45982.831789699077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45982.831789699077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45982.831789699077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45982.831789699077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45982.831789699077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45982.831789699077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45982.831789699077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45982.831789699077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45982.831789699077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45982.831789699077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45982.831789699077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45982.831789699077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45982.831789699077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45982.831789699077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45982.831789699077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45982.831789699077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45982.831789699077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45982.831789699077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45982.831789699077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45982.831789699077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45982.831789699077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45982.831789699077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45982.831789699077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45982.831789699077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45982.831789699077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45982.831789699077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45982.831789699077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45982.831789699077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45982.831789699077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45982.831789699077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45982.831789699077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45982.831789699077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45982.831789699077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45982.831789699077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45982.831789699077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45982.831789699077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45982.831789699077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45982.831789699077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45982.831789699077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45982.831789699077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45982.831789699077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45982.831789699077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45982.831789699077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45982.831789699077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45982.831789699077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45982.831789699077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45982.831789699077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45982.831789699077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45982.831789699077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45982.831789699077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45982.831789699077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45982.831789699077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45982.831789699077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45982.831789699077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45982.831789699077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45982.831789699077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45982.831789699077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45982.831789699077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45982.831789699077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45982.831789699077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45982.831789699077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45982.831789699077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45982.831789699077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45982.831789699077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45982.831789699077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45982.831789699077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45982.831789699077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45982.831789699077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45982.831789699077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45982.831789699077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45982.831789699077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45982.831789699077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45982.831789699077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45982.831789699077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45982.831789699077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45982.831789699077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45982.831789699077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45982.831789699077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45982.831789699077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45982.831789699077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45982.831789699077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45982.831789699077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45982.831789699077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45982.831789699077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45982.831789699077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45982.831789699077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45982.831789699077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45982.831789699077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45982.831789699077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45982.831789699077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45982.831789699077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45982.831789699077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45982.831789699077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45982.831789699077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45982.831789699077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45982.831789699077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45982.831789699077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45982.831789699077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45982.831789699077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45982.831789699077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45982.831789699077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45982.831789699077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45982.831789699077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45982.831789699077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45982.831789699077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45982.831789699077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45982.831789699077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45982.831789699077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45982.831789699077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45982.831789699077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45982.831789699077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45982.831789699077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45982.831789699077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45982.831789699077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45982.831789699077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45982.831789699077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45982.831789699077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45982.831789699077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45982.831789699077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45982.831789699077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45982.831789699077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45982.831789699077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45982.831789699077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45982.831789699077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45982.831789699077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45982.831789699077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45982.831789699077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45982.831789699077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45982.831789699077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45982.831789699077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45982.831789699077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45982.831789699077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45982.831789699077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45982.831789699077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45982.831789699077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45982.831789699077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45982.831789699077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45982.831789699077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45982.831789699077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45982.831789699077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45982.831789699077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45982.831789699077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45982.831789699077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45982.831789699077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45982.831789699077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45982.831789699077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45982.831789699077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45982.831789699077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45982.831789699077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45982.831789699077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45982.831789699077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45982.831789699077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45982.831789699077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45982.831789699077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45982.831789699077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45982.831789699077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45982.831789699077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45982.831789699077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45982.831789699077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45982.831789699077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45982.831789699077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45982.831789699077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45982.831789699077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45982.831789699077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45982.831789699077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45982.831789699077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45982.831789699077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45982.831789699077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45982.831789699077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45982.831789699077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45982.831789699077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45982.831789699077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45982.831789699077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45982.831789699077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45982.831789699077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45982.831789699077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45982.831789699077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45982.831789699077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45982.831789699077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45982.831789699077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45982.831789699077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45982.831789699077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45982.831789699077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45982.831789699077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45982.831789699077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45982.831789699077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45982.831789699077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45982.831789699077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45982.831789699077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45982.831789699077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45982.831789699077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45982.831789699077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45982.831789699077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45982.831789699077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45982.831789699077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45982.831789699077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45982.831789699077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45982.831789699077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45982.831789699077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45982.831789699077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45982.831789699077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45982.831789699077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45982.831789699077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45982.831789699077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45982.831789699077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45982.831789699077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45982.831789699077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45982.831789699077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45982.831789699077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45982.831789699077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45982.831789699077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45982.831789699077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45982.831789699077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45982.831789699077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45982.831789699077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45982.831789699077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45982.831789699077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45982.831789699077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45982.831789699077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45982.831789699077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45982.831789699077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45982.831789699077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45982.831789699077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45982.831789699077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45982.831789699077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45982.831789699077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45982.831789699077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45982.831789699077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45982.831789699077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45982.831789699077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45982.831789699077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45982.831789699077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45982.831789699077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45982.831789699077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45982.831789699077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45982.831789699077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45982.831789699077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45982.831789699077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45982.831789699077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45982.831789699077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45982.831789699077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45982.831789699077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45982.831789699077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45982.831789699077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45982.831789699077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45982.831789699077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45982.831789699077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45982.831789699077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45982.831789699077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45982.831789699077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45982.831789699077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45982.831789699077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45982.831789699077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45982.831789699077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45982.831789699077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45982.831789699077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45982.831789699077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45982.831789699077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45982.831789699077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45982.831789699077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45982.831789699077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45982.831789699077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45982.831789699077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45982.831789699077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45982.831789699077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45982.831789699077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45982.831789699077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45982.831789699077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45982.831789699077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45982.831789699077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45982.831789699077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45982.831789699077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45982.831789699077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45982.831789699077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45982.831789699077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45982.831789699077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45982.831789699077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45982.831789699077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45982.831789699077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45982.831789699077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45982.831789699077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45982.831789699077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45982.831789699077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279.3510721064813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45982.831789699077</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45982.831789699077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45982.831789699077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45982.831789699077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45982.831789699077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45982.831789699077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45982.831789699077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45982.831789699077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45982.831789699077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45982.831789699077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45982.831789699077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45982.831789699077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45982.831789699077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45982.831789699077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45982.831789699077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45982.831789699077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45982.831789699077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45982.831789699077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45982.831789699077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45982.831789699077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45982.831789699077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45982.831789699077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45982.831789699077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45982.831789699077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45982.831789699077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45982.831789699077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45982.831789699077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45982.831789699077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45982.831789699077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45982.831789699077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45982.831789699077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45982.831789699077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45982.831789699077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45982.831789699077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45982.831789699077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45982.831789699077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45982.831789699077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45982.831789699077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45982.831789699077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45982.831789699077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45982.831789699077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45982.831789699077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45982.831789699077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45982.831789699077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45982.831789699077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45982.831789699077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45982.831789699077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45982.831789699077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45982.831789699077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45982.831789699077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45982.831789699077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45982.831789699077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45982.831789699077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45982.831789699077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45982.831789699077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45982.831789699077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45982.831789699077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45982.831789699077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45982.831789699077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45982.831789699077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45982.831789699077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45982.831789699077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45982.831789699077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45982.831789699077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45982.831789699077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45982.831789699077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45982.831789699077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45982.831789699077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45982.831789699077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45982.831789699077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45982.831789699077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45982.831789699077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45982.831789699077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45982.831789699077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45982.831789699077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45982.831789699077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45982.831789699077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45982.831789699077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45982.831789699077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45982.831789699077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45982.831789699077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45982.831789699077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45982.831789699077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45982.831789699077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45982.831789699077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45982.831789699077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45982.831789699077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45982.831789699077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45982.831789699077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45982.831789699077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45982.831789699077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45982.831789699077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45982.831789699077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45982.831789699077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45982.831789699077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45982.831789699077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45982.831789699077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45982.831789699077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45982.831789699077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45982.831789699077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45982.831789699077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45982.831789699077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45982.831789699077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45982.831789699077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45982.831789699077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45982.831789699077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45982.831789699077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45982.831789699077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45982.831789699077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45982.831789699077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45982.831789699077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45982.831789699077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45982.831789699077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45982.831789699077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45982.831789699077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45982.831789699077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45982.831789699077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45982.831789699077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45982.831789699077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45982.831789699077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45982.831789699077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45982.831789699077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45982.831789699077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45982.831789699077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45982.831789699077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45982.831789699077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45982.831789699077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45982.831789699077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45982.831789699077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45982.831789699077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45982.831789699077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45982.831789699077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45982.831789699077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45982.831789699077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45982.831789699077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45982.831789699077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45982.831789699077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45982.831789699077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45982.831789699077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45982.831789699077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45982.831789699077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45982.831789699077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45982.831789699077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45982.831789699077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45982.831789699077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45982.831789699077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45982.831789699077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45982.831789699077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45982.831789699077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45982.831789699077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45982.831789699077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45982.831789699077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45982.831789699077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45982.831789699077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45982.831789699077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45982.831789699077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45982.831789699077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45982.831789699077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45982.831789699077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45982.831789699077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45982.831789699077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45982.831789699077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45982.831789699077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45982.831789699077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45982.831789699077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45982.831789699077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45982.831789699077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45982.831789699077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45982.831789699077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45982.831789699077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45982.831789699077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45982.831789699077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45982.831789699077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45982.831789699077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45982.831789699077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45982.831789699077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45982.831789699077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45982.831789699077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45982.831789699077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45982.831789699077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45982.831789699077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45982.831789699077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45982.831789699077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45982.831789699077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45982.831789699077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45982.831789699077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45982.831789699077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45982.831789699077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45982.831789699077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45982.831789699077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45982.831789699077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45982.831789699077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45982.831789699077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45982.831789699077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45982.831789699077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45982.831789699077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45982.831789699077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45982.831789699077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45982.831789699077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45982.831789699077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45982.831789699077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45982.831789699077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45982.831789699077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45982.831789699077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45982.831789699077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45982.831789699077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45982.831789699077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45982.831789699077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45982.831789699077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45982.831789699077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45982.831789699077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45982.831789699077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45982.831789699077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45982.831789699077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45982.831789699077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45982.831789699077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45982.831789699077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45982.831789699077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45982.831789699077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45982.831789699077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45982.831789699077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45982.831789699077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45982.831789699077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45982.831789699077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45982.831789699077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45982.831789699077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45982.831789699077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45982.831789699077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45982.831789699077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45982.831789699077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45982.831789699077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45982.831789699077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45982.831789699077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45982.831789699077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45982.831789699077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45982.831789699077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45982.831789699077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45982.831789699077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45982.831789699077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45982.831789699077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45982.831789699077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45982.831789699077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45982.831789699077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45982.831789699077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45982.831789699077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45982.831789699077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45982.831789699077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45982.831789699077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45982.831789699077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45982.831789699077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45982.831789699077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45982.831789699077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45982.831789699077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45982.831789699077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45982.831789699077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45982.831789699077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45982.831789699077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45982.831789699077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45982.831789699077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45982.831789699077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45982.831789699077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45982.831789699077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45982.831789699077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45982.831789699077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45982.831789699077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45982.831789699077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45982.831789699077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45982.831789699077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45982.831789699077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45982.831789699077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45982.831789699077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45982.831789699077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45982.831789699077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45982.831789699077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45982.831789699077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45982.831789699077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45982.831789699077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45982.831789699077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45982.831789699077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45982.831789699077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45982.831789699077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45982.831789699077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45982.831789699077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45982.831789699077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45982.831789699077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45982.831789699077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45982.831789699077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45982.831789699077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45982.831789699077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45982.831789699077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45982.831789699077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45982.831789699077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45982.831789699077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45982.831789699077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45982.831789699077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45982.831789699077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45982.831789699077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45982.831789699077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45982.831789699077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45982.831789699077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45982.831789699077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45982.831789699077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45982.831789699077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45982.831789699077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45982.831789699077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45982.831789699077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45982.831789699077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45982.831789699077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45982.831789699077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45982.831789699077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45982.831789699077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45982.831789699077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45982.831789699077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45982.831789699077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45982.831789699077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45982.831789699077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45982.831789699077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45982.831789699077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45982.831789699077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45982.831789699077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45982.831789699077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45982.831789699077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45982.831789699077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45982.831789699077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45982.831789699077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45982.831789699077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45982.831789699077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45982.831789699077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45982.831789699077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45982.831789699077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45982.831789699077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45982.831789699077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45982.831789699077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45982.831789699077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45982.831789699077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45982.831789699077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45982.831789699077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45982.831789699077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45982.831789699077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45982.831789699077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45982.831789699077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45982.831789699077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45982.831789699077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45982.831789699077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45982.831789699077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45982.831789699077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45982.831789699077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45982.831789699077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45982.831789699077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45982.831789699077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45982.831789699077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45982.831789699077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45982.831789699077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45982.831789699077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45982.831789699077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45982.831789699077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45982.831789699077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45982.831789699077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45982.831789699077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45982.831789699077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45982.831789699077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45982.831789699077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45982.831789699077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45982.831789699077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45982.831789699077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45982.831789699077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45982.831789699077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45982.831789699077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45982.831789699077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45982.831789699077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45982.831789699077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45982.831789699077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45982.831789699077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45982.831789699077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45982.831789699077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45982.831789699077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45982.831789699077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45982.831789699077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45982.831789699077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45982.831789699077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45982.831789699077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45982.831789699077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45982.831789699077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45982.831789699077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45982.831789699077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45982.831789699077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45982.831789699077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45982.831789699077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45982.831789699077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45982.831789699077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45982.831789699077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45982.831789699077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45982.831789699077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45982.831789699077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45982.831789699077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45982.831789699077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45982.831789699077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45982.831789699077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45982.831789699077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45982.831789699077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45982.831789699077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45982.831789699077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45982.831789699077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45982.831789699077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45982.831789699077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45982.831789699077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45982.831789699077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45982.831789699077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45982.831789699077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45982.831789699077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45982.831789699077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45982.831789699077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45982.831789699077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45982.831789699077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45982.831789699077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45982.831789699077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45982.831789699077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45982.831789699077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45982.831789699077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45982.831789699077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45982.831789699077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45982.831789699077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45982.831789699077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45982.831789699077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45982.831789699077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45982.831789699077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45982.831789699077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45982.831789699077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45982.831789699077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45982.831789699077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45982.831789699077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45982.831789699077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45982.831789699077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45982.831789699077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45982.831789699077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45982.831789699077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45982.831789699077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45982.831789699077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45982.831789699077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45982.831789699077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45982.831789699077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45982.831789699077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45982.831789699077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45982.831789699077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45982.831789699077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45982.831789699077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45982.831789699077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45982.831789699077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45982.831789699077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45982.831789699077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45982.831789699077</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90.999729513889179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56.642912384260853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34.170678587965085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5.3169862268550787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1.458491087963921</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6.3236226851586252E-2</v>
      </c>
      <c r="H7" s="128">
        <v>45982.753275462965</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45982.831789467593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45982.831789467593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45982.831789467593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45982.831789467593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45982.831789467593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45982.831789467593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45982.831789467593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45982.831789467593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45982.831789467593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45982.831789467593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45982.831789467593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45982.831789467593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45982.831789467593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45982.831789467593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45982.831789467593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45982.831789467593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45982.831789467593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45982.831789467593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45982.831789467593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45982.831789467593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45982.831789467593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45982.831789467593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45982.831789467593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45982.831789467593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45982.831789467593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45982.831789467593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45982.831789467593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45982.831789467593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45982.831789467593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45982.831789467593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45982.831789467593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45982.831789467593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45982.831789467593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45982.831789467593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45982.831789467593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45982.831789467593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45982.831789467593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45982.831789467593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45982.831789467593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45982.831789467593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45982.831789467593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45982.831789467593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45982.831789467593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45982.831789467593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45982.831789467593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45982.831789467593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45982.831789467593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45982.831789467593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45982.831789467593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45982.831789467593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45982.831789699077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45982.831789699077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45982.831789699077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45982.831789699077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45982.831789699077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45982.831789699077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45982.831789699077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45982.831789699077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45982.831789699077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45982.831789699077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45982.831789699077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45982.831789699077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45982.831789699077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45982.831789699077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45982.831789699077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45982.831789699077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45982.831789699077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45982.831789699077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45982.831789699077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45982.831789699077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45982.831789699077</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45982.831789699077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45982.831789699077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45982.831789699077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45982.831789699077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45982.831789699077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45982.831789699077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45982.831789699077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45982.831789699077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45982.831789699077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45982.831789699077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45982.831789699077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45982.831789699077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45982.831789699077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45982.831789699077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45982.831789699077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45982.831789699077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45982.831789699077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45982.831789699077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45982.831789699077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45982.831789699077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45982.831789699077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45982.831789699077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45982.831789699077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45982.831789699077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45982.831789699077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45982.831789699077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45982.831789699077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45982.831789699077</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35412</v>
      </c>
      <c r="E2" s="109" t="s">
        <v>39021</v>
      </c>
      <c r="F2" s="121">
        <v>45982.766782407409</v>
      </c>
      <c r="G2" s="104">
        <f t="shared" ref="G2:G30" ca="1" si="0">IFERROR(NOW()-F2,"-")</f>
        <v>6.5007291668734979E-2</v>
      </c>
      <c r="H2" s="121">
        <v>45982.77244212963</v>
      </c>
      <c r="I2" s="119" t="str">
        <f>IFERROR(VLOOKUP(D2,DB!A:F,6,0),"")</f>
        <v>Generator-SG</v>
      </c>
      <c r="J2" s="119" t="str">
        <f>IFERROR(VLOOKUP(D2,DB!A:G,7,0),"")</f>
        <v>Dead</v>
      </c>
      <c r="K2" s="122"/>
      <c r="L2" s="123" t="str">
        <f>IFERROR(VLOOKUP(D2,DB!A:I,9,0),"")</f>
        <v>Latis</v>
      </c>
    </row>
    <row r="3" spans="1:16382" ht="31.5" customHeight="1">
      <c r="A3" s="118"/>
      <c r="B3" s="119" t="str">
        <f>IFERROR(VLOOKUP(D3,DB!A:K,11,0),"")</f>
        <v/>
      </c>
      <c r="C3" s="120"/>
      <c r="D3" s="119"/>
      <c r="E3" s="109"/>
      <c r="F3" s="121"/>
      <c r="G3" s="104">
        <f t="shared" ca="1" si="0"/>
        <v>45982.831789699077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45982.831789699077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45982.831789699077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45982.831789699077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45982.831789699077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45982.831789699077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45982.831789699077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45982.831789699077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45982.831789699077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45982.831789699077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45982.831789699077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45982.831789699077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45982.831789699077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45982.831789699077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45982.831789699077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45982.831789699077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45982.831789699077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45982.831789699077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45982.831789699077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45982.831789699077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45982.831789699077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45982.831789699077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45982.831789699077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45982.831789699077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45982.831789699077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45982.831789699077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45982.831789699077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45982.831789699077</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2025-11-21T16:58:53Z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